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D183661-23FF-45C9-BBAB-DEEC8F3DE0B9}" xr6:coauthVersionLast="47" xr6:coauthVersionMax="47" xr10:uidLastSave="{00000000-0000-0000-0000-000000000000}"/>
  <bookViews>
    <workbookView xWindow="-120" yWindow="-120" windowWidth="29040" windowHeight="15840" tabRatio="867" activeTab="2" xr2:uid="{73FFA465-332A-4F50-A309-4B94D4D7160B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4" r:id="rId24"/>
    <sheet name="25" sheetId="25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R68" i="6" l="1"/>
  <c r="Q68" i="6"/>
  <c r="P68" i="6"/>
  <c r="O68" i="6"/>
  <c r="N68" i="6"/>
  <c r="M68" i="6"/>
  <c r="L68" i="6"/>
  <c r="K68" i="6"/>
  <c r="J68" i="6"/>
  <c r="I68" i="6"/>
  <c r="H68" i="6"/>
  <c r="G68" i="6"/>
  <c r="F68" i="6"/>
  <c r="E68" i="6"/>
  <c r="D68" i="6"/>
  <c r="C68" i="6"/>
  <c r="B50" i="6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B49" i="6"/>
  <c r="R47" i="6"/>
  <c r="Q47" i="6"/>
  <c r="P47" i="6"/>
  <c r="O47" i="6"/>
  <c r="N47" i="6"/>
  <c r="M47" i="6"/>
  <c r="L47" i="6"/>
  <c r="K47" i="6"/>
  <c r="J47" i="6"/>
  <c r="I47" i="6"/>
  <c r="H47" i="6"/>
  <c r="G47" i="6"/>
  <c r="F47" i="6"/>
  <c r="E47" i="6"/>
  <c r="D47" i="6"/>
  <c r="C47" i="6"/>
  <c r="B28" i="6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27" i="6"/>
  <c r="M25" i="6"/>
  <c r="M69" i="6" s="1"/>
  <c r="L25" i="6"/>
  <c r="L69" i="6" s="1"/>
  <c r="K25" i="6"/>
  <c r="K69" i="6" s="1"/>
  <c r="J25" i="6"/>
  <c r="J69" i="6" s="1"/>
  <c r="B5" i="6"/>
  <c r="B6" i="6" s="1"/>
  <c r="B7" i="6" s="1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B18" i="6" s="1"/>
  <c r="B19" i="6" s="1"/>
  <c r="B20" i="6" s="1"/>
  <c r="B21" i="6" s="1"/>
  <c r="B22" i="6" s="1"/>
  <c r="B23" i="6" s="1"/>
  <c r="B24" i="6" s="1"/>
  <c r="R4" i="6"/>
  <c r="R25" i="6" s="1"/>
  <c r="R69" i="6" s="1"/>
  <c r="Q4" i="6"/>
  <c r="Q25" i="6" s="1"/>
  <c r="Q69" i="6" s="1"/>
  <c r="P4" i="6"/>
  <c r="P25" i="6" s="1"/>
  <c r="P69" i="6" s="1"/>
  <c r="O4" i="6"/>
  <c r="O25" i="6" s="1"/>
  <c r="O69" i="6" s="1"/>
  <c r="N4" i="6"/>
  <c r="N25" i="6" s="1"/>
  <c r="N69" i="6" s="1"/>
  <c r="M4" i="6"/>
  <c r="L4" i="6"/>
  <c r="K4" i="6"/>
  <c r="J4" i="6"/>
  <c r="I4" i="6"/>
  <c r="I25" i="6" s="1"/>
  <c r="I69" i="6" s="1"/>
  <c r="H4" i="6"/>
  <c r="H25" i="6" s="1"/>
  <c r="H69" i="6" s="1"/>
  <c r="G4" i="6"/>
  <c r="G25" i="6" s="1"/>
  <c r="G69" i="6" s="1"/>
  <c r="F4" i="6"/>
  <c r="F25" i="6" s="1"/>
  <c r="F69" i="6" s="1"/>
  <c r="E4" i="6"/>
  <c r="E25" i="6" s="1"/>
  <c r="E69" i="6" s="1"/>
  <c r="D4" i="6"/>
  <c r="D25" i="6" s="1"/>
  <c r="D69" i="6" s="1"/>
  <c r="C4" i="6"/>
  <c r="C25" i="6" s="1"/>
  <c r="C69" i="6" s="1"/>
  <c r="A3" i="6"/>
  <c r="A2" i="6"/>
  <c r="R68" i="5"/>
  <c r="Q68" i="5"/>
  <c r="P68" i="5"/>
  <c r="O68" i="5"/>
  <c r="N68" i="5"/>
  <c r="M68" i="5"/>
  <c r="L68" i="5"/>
  <c r="K68" i="5"/>
  <c r="J68" i="5"/>
  <c r="I68" i="5"/>
  <c r="H68" i="5"/>
  <c r="G68" i="5"/>
  <c r="F68" i="5"/>
  <c r="E68" i="5"/>
  <c r="D68" i="5"/>
  <c r="C68" i="5"/>
  <c r="B52" i="5"/>
  <c r="B53" i="5" s="1"/>
  <c r="B54" i="5" s="1"/>
  <c r="B55" i="5" s="1"/>
  <c r="B56" i="5" s="1"/>
  <c r="B57" i="5" s="1"/>
  <c r="B58" i="5" s="1"/>
  <c r="B59" i="5" s="1"/>
  <c r="B60" i="5" s="1"/>
  <c r="B61" i="5" s="1"/>
  <c r="B62" i="5" s="1"/>
  <c r="B63" i="5" s="1"/>
  <c r="B64" i="5" s="1"/>
  <c r="B65" i="5" s="1"/>
  <c r="B66" i="5" s="1"/>
  <c r="B67" i="5" s="1"/>
  <c r="B51" i="5"/>
  <c r="R49" i="5"/>
  <c r="Q49" i="5"/>
  <c r="P49" i="5"/>
  <c r="O49" i="5"/>
  <c r="N49" i="5"/>
  <c r="M49" i="5"/>
  <c r="L49" i="5"/>
  <c r="K49" i="5"/>
  <c r="J49" i="5"/>
  <c r="I49" i="5"/>
  <c r="H49" i="5"/>
  <c r="G49" i="5"/>
  <c r="F49" i="5"/>
  <c r="E49" i="5"/>
  <c r="D49" i="5"/>
  <c r="C49" i="5"/>
  <c r="B30" i="5"/>
  <c r="B31" i="5" s="1"/>
  <c r="B32" i="5" s="1"/>
  <c r="B33" i="5" s="1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B46" i="5" s="1"/>
  <c r="B47" i="5" s="1"/>
  <c r="B48" i="5" s="1"/>
  <c r="B5" i="5"/>
  <c r="B6" i="5" s="1"/>
  <c r="B7" i="5" s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R4" i="5"/>
  <c r="R28" i="5" s="1"/>
  <c r="R69" i="5" s="1"/>
  <c r="Q4" i="5"/>
  <c r="Q28" i="5" s="1"/>
  <c r="Q69" i="5" s="1"/>
  <c r="P4" i="5"/>
  <c r="P28" i="5" s="1"/>
  <c r="P69" i="5" s="1"/>
  <c r="O4" i="5"/>
  <c r="O28" i="5" s="1"/>
  <c r="O69" i="5" s="1"/>
  <c r="N4" i="5"/>
  <c r="N28" i="5" s="1"/>
  <c r="N69" i="5" s="1"/>
  <c r="M4" i="5"/>
  <c r="M28" i="5" s="1"/>
  <c r="M69" i="5" s="1"/>
  <c r="L4" i="5"/>
  <c r="L28" i="5" s="1"/>
  <c r="L69" i="5" s="1"/>
  <c r="K4" i="5"/>
  <c r="K28" i="5" s="1"/>
  <c r="K69" i="5" s="1"/>
  <c r="J4" i="5"/>
  <c r="J28" i="5" s="1"/>
  <c r="J69" i="5" s="1"/>
  <c r="I4" i="5"/>
  <c r="I28" i="5" s="1"/>
  <c r="I69" i="5" s="1"/>
  <c r="H4" i="5"/>
  <c r="H28" i="5" s="1"/>
  <c r="H69" i="5" s="1"/>
  <c r="G4" i="5"/>
  <c r="G28" i="5" s="1"/>
  <c r="G69" i="5" s="1"/>
  <c r="F4" i="5"/>
  <c r="F28" i="5" s="1"/>
  <c r="F69" i="5" s="1"/>
  <c r="E4" i="5"/>
  <c r="E28" i="5" s="1"/>
  <c r="E69" i="5" s="1"/>
  <c r="D4" i="5"/>
  <c r="D28" i="5" s="1"/>
  <c r="D69" i="5" s="1"/>
  <c r="C4" i="5"/>
  <c r="C28" i="5" s="1"/>
  <c r="C69" i="5" s="1"/>
  <c r="A3" i="5"/>
  <c r="A2" i="5"/>
  <c r="R63" i="4"/>
  <c r="Q63" i="4"/>
  <c r="P63" i="4"/>
  <c r="O63" i="4"/>
  <c r="N63" i="4"/>
  <c r="M63" i="4"/>
  <c r="L63" i="4"/>
  <c r="K63" i="4"/>
  <c r="J63" i="4"/>
  <c r="I63" i="4"/>
  <c r="H63" i="4"/>
  <c r="G63" i="4"/>
  <c r="F63" i="4"/>
  <c r="E63" i="4"/>
  <c r="D63" i="4"/>
  <c r="C63" i="4"/>
  <c r="B47" i="4"/>
  <c r="B48" i="4" s="1"/>
  <c r="B49" i="4" s="1"/>
  <c r="B50" i="4" s="1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B61" i="4" s="1"/>
  <c r="B62" i="4" s="1"/>
  <c r="B46" i="4"/>
  <c r="R44" i="4"/>
  <c r="Q44" i="4"/>
  <c r="P44" i="4"/>
  <c r="O44" i="4"/>
  <c r="N44" i="4"/>
  <c r="M44" i="4"/>
  <c r="L44" i="4"/>
  <c r="K44" i="4"/>
  <c r="J44" i="4"/>
  <c r="I44" i="4"/>
  <c r="H44" i="4"/>
  <c r="G44" i="4"/>
  <c r="F44" i="4"/>
  <c r="E44" i="4"/>
  <c r="D44" i="4"/>
  <c r="C44" i="4"/>
  <c r="B26" i="4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H24" i="4"/>
  <c r="H64" i="4" s="1"/>
  <c r="B5" i="4"/>
  <c r="B6" i="4" s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R4" i="4"/>
  <c r="R24" i="4" s="1"/>
  <c r="R64" i="4" s="1"/>
  <c r="Q4" i="4"/>
  <c r="Q24" i="4" s="1"/>
  <c r="Q64" i="4" s="1"/>
  <c r="P4" i="4"/>
  <c r="P24" i="4" s="1"/>
  <c r="P64" i="4" s="1"/>
  <c r="O4" i="4"/>
  <c r="O24" i="4" s="1"/>
  <c r="O64" i="4" s="1"/>
  <c r="N4" i="4"/>
  <c r="N24" i="4" s="1"/>
  <c r="N64" i="4" s="1"/>
  <c r="M4" i="4"/>
  <c r="M24" i="4" s="1"/>
  <c r="M64" i="4" s="1"/>
  <c r="L4" i="4"/>
  <c r="L24" i="4" s="1"/>
  <c r="L64" i="4" s="1"/>
  <c r="K4" i="4"/>
  <c r="K24" i="4" s="1"/>
  <c r="K64" i="4" s="1"/>
  <c r="J4" i="4"/>
  <c r="J24" i="4" s="1"/>
  <c r="J64" i="4" s="1"/>
  <c r="I4" i="4"/>
  <c r="I24" i="4" s="1"/>
  <c r="I64" i="4" s="1"/>
  <c r="H4" i="4"/>
  <c r="G4" i="4"/>
  <c r="G24" i="4" s="1"/>
  <c r="G64" i="4" s="1"/>
  <c r="F4" i="4"/>
  <c r="F24" i="4" s="1"/>
  <c r="F64" i="4" s="1"/>
  <c r="E4" i="4"/>
  <c r="E24" i="4" s="1"/>
  <c r="E64" i="4" s="1"/>
  <c r="D4" i="4"/>
  <c r="D24" i="4" s="1"/>
  <c r="D64" i="4" s="1"/>
  <c r="C4" i="4"/>
  <c r="C24" i="4" s="1"/>
  <c r="C64" i="4" s="1"/>
  <c r="A3" i="4"/>
  <c r="A2" i="4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70" i="3"/>
  <c r="F70" i="3"/>
  <c r="E70" i="3"/>
  <c r="D70" i="3"/>
  <c r="C70" i="3"/>
  <c r="B48" i="3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47" i="3"/>
  <c r="V45" i="3"/>
  <c r="V71" i="3" s="1"/>
  <c r="U45" i="3"/>
  <c r="T45" i="3"/>
  <c r="S45" i="3"/>
  <c r="R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26" i="3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V24" i="3"/>
  <c r="U24" i="3"/>
  <c r="U71" i="3" s="1"/>
  <c r="B6" i="3"/>
  <c r="B7" i="3" s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5" i="3"/>
  <c r="T4" i="3"/>
  <c r="T24" i="3" s="1"/>
  <c r="T71" i="3" s="1"/>
  <c r="S4" i="3"/>
  <c r="S24" i="3" s="1"/>
  <c r="S71" i="3" s="1"/>
  <c r="R4" i="3"/>
  <c r="R24" i="3" s="1"/>
  <c r="R71" i="3" s="1"/>
  <c r="Q4" i="3"/>
  <c r="Q24" i="3" s="1"/>
  <c r="Q71" i="3" s="1"/>
  <c r="P4" i="3"/>
  <c r="P24" i="3" s="1"/>
  <c r="P71" i="3" s="1"/>
  <c r="O4" i="3"/>
  <c r="O24" i="3" s="1"/>
  <c r="O71" i="3" s="1"/>
  <c r="N4" i="3"/>
  <c r="N24" i="3" s="1"/>
  <c r="N71" i="3" s="1"/>
  <c r="M4" i="3"/>
  <c r="M24" i="3" s="1"/>
  <c r="M71" i="3" s="1"/>
  <c r="L4" i="3"/>
  <c r="L24" i="3" s="1"/>
  <c r="L71" i="3" s="1"/>
  <c r="K4" i="3"/>
  <c r="K24" i="3" s="1"/>
  <c r="K71" i="3" s="1"/>
  <c r="J4" i="3"/>
  <c r="J24" i="3" s="1"/>
  <c r="J71" i="3" s="1"/>
  <c r="I4" i="3"/>
  <c r="I24" i="3" s="1"/>
  <c r="I71" i="3" s="1"/>
  <c r="H4" i="3"/>
  <c r="H24" i="3" s="1"/>
  <c r="H71" i="3" s="1"/>
  <c r="G4" i="3"/>
  <c r="G24" i="3" s="1"/>
  <c r="G71" i="3" s="1"/>
  <c r="F4" i="3"/>
  <c r="F24" i="3" s="1"/>
  <c r="F71" i="3" s="1"/>
  <c r="E4" i="3"/>
  <c r="E24" i="3" s="1"/>
  <c r="E71" i="3" s="1"/>
  <c r="D4" i="3"/>
  <c r="D24" i="3" s="1"/>
  <c r="D71" i="3" s="1"/>
  <c r="C4" i="3"/>
  <c r="C24" i="3" s="1"/>
  <c r="C71" i="3" s="1"/>
  <c r="A3" i="3"/>
  <c r="A2" i="3"/>
  <c r="V70" i="2"/>
  <c r="U70" i="2"/>
  <c r="T70" i="2"/>
  <c r="S70" i="2"/>
  <c r="R70" i="2"/>
  <c r="Q70" i="2"/>
  <c r="P70" i="2"/>
  <c r="O70" i="2"/>
  <c r="N70" i="2"/>
  <c r="M70" i="2"/>
  <c r="L70" i="2"/>
  <c r="K70" i="2"/>
  <c r="J70" i="2"/>
  <c r="I70" i="2"/>
  <c r="H70" i="2"/>
  <c r="G70" i="2"/>
  <c r="F70" i="2"/>
  <c r="E70" i="2"/>
  <c r="D70" i="2"/>
  <c r="C70" i="2"/>
  <c r="B51" i="2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49" i="2"/>
  <c r="B29" i="2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V27" i="2"/>
  <c r="V71" i="2" s="1"/>
  <c r="U27" i="2"/>
  <c r="U71" i="2" s="1"/>
  <c r="T27" i="2"/>
  <c r="T71" i="2" s="1"/>
  <c r="S27" i="2"/>
  <c r="S71" i="2" s="1"/>
  <c r="R27" i="2"/>
  <c r="R71" i="2" s="1"/>
  <c r="I27" i="2"/>
  <c r="I71" i="2" s="1"/>
  <c r="G27" i="2"/>
  <c r="G71" i="2" s="1"/>
  <c r="B7" i="2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6" i="2"/>
  <c r="B5" i="2"/>
  <c r="T4" i="2"/>
  <c r="R4" i="2"/>
  <c r="Q4" i="2"/>
  <c r="Q27" i="2" s="1"/>
  <c r="Q71" i="2" s="1"/>
  <c r="P4" i="2"/>
  <c r="P27" i="2" s="1"/>
  <c r="P71" i="2" s="1"/>
  <c r="O4" i="2"/>
  <c r="O27" i="2" s="1"/>
  <c r="O71" i="2" s="1"/>
  <c r="N4" i="2"/>
  <c r="N27" i="2" s="1"/>
  <c r="N71" i="2" s="1"/>
  <c r="M4" i="2"/>
  <c r="M27" i="2" s="1"/>
  <c r="M71" i="2" s="1"/>
  <c r="L4" i="2"/>
  <c r="L27" i="2" s="1"/>
  <c r="L71" i="2" s="1"/>
  <c r="K4" i="2"/>
  <c r="K27" i="2" s="1"/>
  <c r="K71" i="2" s="1"/>
  <c r="J4" i="2"/>
  <c r="J27" i="2" s="1"/>
  <c r="J71" i="2" s="1"/>
  <c r="H4" i="2"/>
  <c r="H27" i="2" s="1"/>
  <c r="H71" i="2" s="1"/>
  <c r="F4" i="2"/>
  <c r="F27" i="2" s="1"/>
  <c r="F71" i="2" s="1"/>
  <c r="E4" i="2"/>
  <c r="E27" i="2" s="1"/>
  <c r="E71" i="2" s="1"/>
  <c r="D4" i="2"/>
  <c r="D27" i="2" s="1"/>
  <c r="D71" i="2" s="1"/>
  <c r="C4" i="2"/>
  <c r="C27" i="2" s="1"/>
  <c r="C71" i="2" s="1"/>
  <c r="A3" i="2"/>
  <c r="A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1" authorId="0" shapeId="0" xr:uid="{B8517E81-7AD9-4670-9B48-1351E9A397C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1" authorId="0" shapeId="0" xr:uid="{77053121-566A-4257-A787-3C6CDB02175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1" authorId="0" shapeId="0" xr:uid="{7513FE55-418A-444D-9611-7B9968A288A4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1" authorId="0" shapeId="0" xr:uid="{EBDB6F1F-49B8-4FAF-94A5-A0050F8CA1C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<sst xmlns="http://schemas.openxmlformats.org/spreadsheetml/2006/main" count="329" uniqueCount="95">
  <si>
    <t>الصندوق / النقدي</t>
  </si>
  <si>
    <t>البنوك / فلسطين المحدود والقاهرة عمان</t>
  </si>
  <si>
    <t>الرقم</t>
  </si>
  <si>
    <t>النثريات</t>
  </si>
  <si>
    <t>شيقل</t>
  </si>
  <si>
    <t>دينار</t>
  </si>
  <si>
    <t>دولار</t>
  </si>
  <si>
    <t>يورو</t>
  </si>
  <si>
    <t>يورو . ص .ب</t>
  </si>
  <si>
    <t>الرئيسي</t>
  </si>
  <si>
    <t>ج . الكهرباء</t>
  </si>
  <si>
    <t>ج - مياه</t>
  </si>
  <si>
    <t>ر- مياه</t>
  </si>
  <si>
    <t>الرئيسي/تشغيلي</t>
  </si>
  <si>
    <t>الكهرباء</t>
  </si>
  <si>
    <t>المياه</t>
  </si>
  <si>
    <t>التقاعد</t>
  </si>
  <si>
    <t>النفايات</t>
  </si>
  <si>
    <t>المعارف</t>
  </si>
  <si>
    <t>بال بي كهرباء</t>
  </si>
  <si>
    <t>بال بي مياه</t>
  </si>
  <si>
    <t>فلسطين</t>
  </si>
  <si>
    <t xml:space="preserve">مبيعات كهرباء </t>
  </si>
  <si>
    <t xml:space="preserve">مبيعات مياه </t>
  </si>
  <si>
    <t>فتح ملف ترخيص - مهدي فايز رشدي صبيح</t>
  </si>
  <si>
    <t>استكمال ايجار قاعة البلدية - عاطف يعاقبة</t>
  </si>
  <si>
    <t>طلب معلومات</t>
  </si>
  <si>
    <t>اشتراك كهرباء 395 + رسوم بناء 505 - شيقل - يوسف خالد حسن جالولي</t>
  </si>
  <si>
    <t>رسوم بناء - فتحي مصطفى احمد عمشة</t>
  </si>
  <si>
    <t>مبيعات كهرباء - مراكز شحن الكهرباء الخارجية</t>
  </si>
  <si>
    <t>مبيعات مياه - مراكز شحن المياه الخارجية</t>
  </si>
  <si>
    <t>اجمالي الايرادات</t>
  </si>
  <si>
    <t>قيد</t>
  </si>
  <si>
    <t>رسوم نفايات وضريبة معارف شهر 9 . 2022</t>
  </si>
  <si>
    <t>من بال بي كهرباء الى البنك كهرباء</t>
  </si>
  <si>
    <t>من بال بي مياه الى البنك مياه</t>
  </si>
  <si>
    <t>من الصندوق الرئيسي الى البنك الرئيسي</t>
  </si>
  <si>
    <t>من  جباية الكهرباء الى البنك كهرباء</t>
  </si>
  <si>
    <t>من  جباية المياه الى البنك مياه</t>
  </si>
  <si>
    <t>من صندوق الدينار الى البنك دينار</t>
  </si>
  <si>
    <t>من الصندوق الرئيسي الى النثريات</t>
  </si>
  <si>
    <t>المصروفات</t>
  </si>
  <si>
    <t>صيانة ماتور قص لشجار البلدية - محلات الحسين</t>
  </si>
  <si>
    <t>اجور شحن نقل اثاث مستعمل للمركز الصحي</t>
  </si>
  <si>
    <t>شحن كهرباء مجاني شهر 9 . 2022 - الحالات الاجتماعية</t>
  </si>
  <si>
    <t xml:space="preserve">اجور اعمال مساحية - العقارية الهندسية </t>
  </si>
  <si>
    <t>اثمان مياه شهر 8 . 2022 - بلدية علار</t>
  </si>
  <si>
    <t>شحن كهرباء مجاني شهر 10 . 2022 - الحالات الاجتماعية</t>
  </si>
  <si>
    <t>شحن مياه مجاني شهر 10 . 2022 - الحالات الاجتماعية</t>
  </si>
  <si>
    <t>شحن كهرباء مجاني شهر 8 . 2022 - الحالات الاجتماعية</t>
  </si>
  <si>
    <t>شحن مياه مجاني شهر 8 . 2022 - الحالات الاجتماعية</t>
  </si>
  <si>
    <t>اجمالي المصروفات</t>
  </si>
  <si>
    <t>رصيد اخر اليوم</t>
  </si>
  <si>
    <t xml:space="preserve">     </t>
  </si>
  <si>
    <t>.</t>
  </si>
  <si>
    <t>تحويل بين الحسابات</t>
  </si>
  <si>
    <t xml:space="preserve">                      رصيد اول اليوم</t>
  </si>
  <si>
    <t>اثمان كهرباء عن الاشهر 6 + 7 + 8 / 2022 - جوال</t>
  </si>
  <si>
    <t>فتح ملف ترخيص - رياض كامل محمد يعاقبة</t>
  </si>
  <si>
    <t>استكمال ايجار قاعة البلدية - رفعت ذياب</t>
  </si>
  <si>
    <t xml:space="preserve"> ايجار قاعة البلدية - محمود حسين صوالحة</t>
  </si>
  <si>
    <t>استكمال ايجار قاعة البلدية - سامي حسني ذياب</t>
  </si>
  <si>
    <t xml:space="preserve"> ايجار قاعة البلدية - اياد ماهر الشيخ ابراهيم</t>
  </si>
  <si>
    <t>استكمال ايجار قاعة البلدية -محمد جودت الاطرش</t>
  </si>
  <si>
    <t>جدولة شيكات - ربط البلدية بمشروع خط طوباس + شركة سرطبة للمقاولات العامة</t>
  </si>
  <si>
    <t>جدولة شيكات - شراء مقر جمعية بيت المسنين</t>
  </si>
  <si>
    <t>جدولة شيكات - ديون سابقة - مجلس الخدمات المشترك للنفايات</t>
  </si>
  <si>
    <t>تركيب الواح شمسية الخزانات - شركة سيلا لا يت للادوات الكهربائية</t>
  </si>
  <si>
    <t>جدولة شيكات -تاهيل طرق داخلية - شركة كوالتي اند كونترول للمقاولات</t>
  </si>
  <si>
    <t>جدولة شيكات - جدران استنادية - طارق وليد فيد صبيح</t>
  </si>
  <si>
    <t>لوازم شبكة الكهرباء - شركة ازمير الانشائية</t>
  </si>
  <si>
    <t>شحن كهرباء مجاني شهر 5 . 2022 - الحالات الاجتماعية</t>
  </si>
  <si>
    <t>شحن مياه مجاني شهر 5 . 2022 - الحالات الاجتماعية</t>
  </si>
  <si>
    <t>دفعة من اشتراك كهرباء - معتصم فياض احمد شيخ ابراهيم</t>
  </si>
  <si>
    <t>رسوم بناء - نظمي عبد الرحمن خضر شيخ ابراهيم</t>
  </si>
  <si>
    <t>اشتراك كهرباء - بسام عزيز ابراهيم صبيح</t>
  </si>
  <si>
    <t>اجور تجليس سيارة البلدية اسوزو - سند سمير لطفي عثمان</t>
  </si>
  <si>
    <t>اجور تركيب وصيانة باب سيارة البلدية اسوزو - عزت مكاوي توفيق شديد</t>
  </si>
  <si>
    <t>اجور باجر اعمال تهيئة طريق واد حسن - حفريات ونقليات الشلاخ</t>
  </si>
  <si>
    <t>لوازم صيانة سيارة جمع النفايات - هيدروليك حمودة</t>
  </si>
  <si>
    <t>اجور عامل مهندس مشروع الطرق الزراعية - احمد صادق محمود ذياب</t>
  </si>
  <si>
    <t>لوازم احبار - طابعات للبلدية ومتفرقات - عالم الكمبيوتر</t>
  </si>
  <si>
    <t>اجور واعمال واثمان بسكورس طريق قاعة البلدية</t>
  </si>
  <si>
    <t>اثمان محروقات تشغيلية شهر 9 . 2022 - شركة  محطة كفرراعي للمحروقات</t>
  </si>
  <si>
    <t>فاتورة الاتصالات خط الفايبر - الاتصالات الفلسطينية</t>
  </si>
  <si>
    <t>رسوم بناء - هيثم عمر حسني ذياب</t>
  </si>
  <si>
    <t>شيك صادر رقم 30000865 سجل دفتريا على البنك الرئيسي</t>
  </si>
  <si>
    <t>عمولات بنكية</t>
  </si>
  <si>
    <t xml:space="preserve"> </t>
  </si>
  <si>
    <t>تنازل عن اشتراك كهرباء - خالد نجيب برماوي</t>
  </si>
  <si>
    <t>من البنك مياه الى البنك الرئيسي</t>
  </si>
  <si>
    <t>من البنك نفايات الى البنك الرئيسي</t>
  </si>
  <si>
    <t>من البنك كهرباء الى البنك الرئيسي</t>
  </si>
  <si>
    <t>قرطاسية للبلدية - مطبعة الديار</t>
  </si>
  <si>
    <t>اجور اشراف وادارة صالة البلدية شهر 8 / 2022 - حذيفة جميل عبد الرحمن ملحم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</si>
</sst>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_ ;[Red]\-#,##0\ "/>
    <numFmt numFmtId="165" formatCode="#,##0.000_ ;[Red]\-#,##0.000\ "/>
    <numFmt numFmtId="166" formatCode="#,##0.00_ ;[Red]\-#,##0.00\ "/>
    <numFmt numFmtId="167" formatCode="0_ ;[Red]\-0\ "/>
  </numFmts>
  <fonts count="15" x14ac:knownFonts="1">
    <font>
      <sz val="11"/>
      <color theme="1"/>
      <name val="Arial"/>
      <family val="2"/>
      <charset val="178"/>
      <scheme val="minor"/>
    </font>
    <font>
      <b/>
      <sz val="10"/>
      <color theme="0"/>
      <name val="Arial Black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 Black"/>
      <family val="2"/>
    </font>
    <font>
      <b/>
      <sz val="10"/>
      <name val="Arial Black"/>
      <family val="2"/>
    </font>
    <font>
      <b/>
      <sz val="8"/>
      <name val="Arial Black"/>
      <family val="2"/>
    </font>
    <font>
      <b/>
      <sz val="8"/>
      <color theme="0"/>
      <name val="Arial"/>
      <family val="2"/>
    </font>
    <font>
      <sz val="8"/>
      <color theme="0"/>
      <name val="Arial Black"/>
      <family val="2"/>
    </font>
    <font>
      <b/>
      <sz val="16"/>
      <name val="Arial Black"/>
      <family val="2"/>
    </font>
    <font>
      <b/>
      <sz val="14"/>
      <name val="Arial Black"/>
      <family val="2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8"/>
      <color theme="1"/>
      <name val="Arial Black"/>
      <family val="2"/>
    </font>
  </fonts>
  <fills count="11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-0.499984740745262"/>
        <bgColor indexed="64"/>
      </patternFill>
    </fill>
  </fills>
  <borders count="3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11" fillId="0" borderId="0"/>
  </cellStyleXfs>
  <cellXfs count="26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165" fontId="1" fillId="2" borderId="12" xfId="0" applyNumberFormat="1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/>
    </xf>
    <xf numFmtId="166" fontId="4" fillId="2" borderId="13" xfId="0" applyNumberFormat="1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 vertical="center"/>
    </xf>
    <xf numFmtId="164" fontId="4" fillId="2" borderId="7" xfId="0" applyNumberFormat="1" applyFont="1" applyFill="1" applyBorder="1" applyAlignment="1">
      <alignment horizontal="center" vertical="center"/>
    </xf>
    <xf numFmtId="164" fontId="4" fillId="2" borderId="11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166" fontId="1" fillId="2" borderId="11" xfId="0" applyNumberFormat="1" applyFont="1" applyFill="1" applyBorder="1" applyAlignment="1">
      <alignment horizontal="center" vertical="center"/>
    </xf>
    <xf numFmtId="166" fontId="4" fillId="2" borderId="11" xfId="0" applyNumberFormat="1" applyFont="1" applyFill="1" applyBorder="1" applyAlignment="1">
      <alignment horizontal="center" vertical="center"/>
    </xf>
    <xf numFmtId="166" fontId="1" fillId="2" borderId="12" xfId="0" applyNumberFormat="1" applyFont="1" applyFill="1" applyBorder="1" applyAlignment="1">
      <alignment horizontal="center" vertical="center"/>
    </xf>
    <xf numFmtId="165" fontId="1" fillId="2" borderId="15" xfId="0" applyNumberFormat="1" applyFont="1" applyFill="1" applyBorder="1" applyAlignment="1">
      <alignment horizontal="center" vertical="center"/>
    </xf>
    <xf numFmtId="166" fontId="1" fillId="2" borderId="17" xfId="0" applyNumberFormat="1" applyFont="1" applyFill="1" applyBorder="1" applyAlignment="1">
      <alignment horizontal="center" vertical="center"/>
    </xf>
    <xf numFmtId="166" fontId="1" fillId="2" borderId="18" xfId="0" applyNumberFormat="1" applyFont="1" applyFill="1" applyBorder="1" applyAlignment="1">
      <alignment horizontal="center" vertical="center"/>
    </xf>
    <xf numFmtId="166" fontId="4" fillId="2" borderId="18" xfId="0" applyNumberFormat="1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167" fontId="4" fillId="3" borderId="12" xfId="0" applyNumberFormat="1" applyFont="1" applyFill="1" applyBorder="1" applyAlignment="1">
      <alignment horizontal="center" vertical="center"/>
    </xf>
    <xf numFmtId="167" fontId="4" fillId="3" borderId="3" xfId="0" applyNumberFormat="1" applyFont="1" applyFill="1" applyBorder="1" applyAlignment="1">
      <alignment horizontal="center" vertical="center"/>
    </xf>
    <xf numFmtId="167" fontId="4" fillId="3" borderId="1" xfId="0" applyNumberFormat="1" applyFont="1" applyFill="1" applyBorder="1" applyAlignment="1">
      <alignment horizontal="center" vertical="center"/>
    </xf>
    <xf numFmtId="166" fontId="4" fillId="3" borderId="3" xfId="0" applyNumberFormat="1" applyFont="1" applyFill="1" applyBorder="1" applyAlignment="1">
      <alignment horizontal="center" vertical="center"/>
    </xf>
    <xf numFmtId="166" fontId="4" fillId="3" borderId="2" xfId="0" applyNumberFormat="1" applyFont="1" applyFill="1" applyBorder="1" applyAlignment="1">
      <alignment horizontal="center" vertical="center"/>
    </xf>
    <xf numFmtId="164" fontId="4" fillId="3" borderId="12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center" vertical="center"/>
    </xf>
    <xf numFmtId="166" fontId="4" fillId="3" borderId="12" xfId="0" applyNumberFormat="1" applyFont="1" applyFill="1" applyBorder="1" applyAlignment="1">
      <alignment horizontal="center" vertical="center"/>
    </xf>
    <xf numFmtId="166" fontId="4" fillId="3" borderId="21" xfId="0" applyNumberFormat="1" applyFont="1" applyFill="1" applyBorder="1" applyAlignment="1">
      <alignment horizontal="center" vertical="center"/>
    </xf>
    <xf numFmtId="4" fontId="4" fillId="4" borderId="13" xfId="0" applyNumberFormat="1" applyFont="1" applyFill="1" applyBorder="1" applyAlignment="1">
      <alignment horizontal="center"/>
    </xf>
    <xf numFmtId="166" fontId="4" fillId="4" borderId="22" xfId="0" applyNumberFormat="1" applyFont="1" applyFill="1" applyBorder="1" applyAlignment="1">
      <alignment horizontal="center"/>
    </xf>
    <xf numFmtId="0" fontId="5" fillId="5" borderId="2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 vertical="center"/>
    </xf>
    <xf numFmtId="164" fontId="6" fillId="5" borderId="21" xfId="0" applyNumberFormat="1" applyFont="1" applyFill="1" applyBorder="1" applyAlignment="1">
      <alignment horizontal="center" vertical="center"/>
    </xf>
    <xf numFmtId="164" fontId="6" fillId="5" borderId="23" xfId="0" applyNumberFormat="1" applyFont="1" applyFill="1" applyBorder="1" applyAlignment="1">
      <alignment horizontal="center" vertical="center"/>
    </xf>
    <xf numFmtId="164" fontId="6" fillId="5" borderId="22" xfId="0" applyNumberFormat="1" applyFont="1" applyFill="1" applyBorder="1" applyAlignment="1">
      <alignment horizontal="center" vertical="center"/>
    </xf>
    <xf numFmtId="164" fontId="6" fillId="5" borderId="24" xfId="0" applyNumberFormat="1" applyFont="1" applyFill="1" applyBorder="1" applyAlignment="1">
      <alignment horizontal="center" vertical="center"/>
    </xf>
    <xf numFmtId="166" fontId="6" fillId="5" borderId="23" xfId="0" applyNumberFormat="1" applyFont="1" applyFill="1" applyBorder="1" applyAlignment="1">
      <alignment horizontal="center" vertical="center"/>
    </xf>
    <xf numFmtId="165" fontId="6" fillId="5" borderId="18" xfId="0" applyNumberFormat="1" applyFont="1" applyFill="1" applyBorder="1" applyAlignment="1">
      <alignment horizontal="center" vertical="center"/>
    </xf>
    <xf numFmtId="165" fontId="6" fillId="5" borderId="21" xfId="0" applyNumberFormat="1" applyFont="1" applyFill="1" applyBorder="1" applyAlignment="1">
      <alignment horizontal="center" vertical="center"/>
    </xf>
    <xf numFmtId="166" fontId="6" fillId="5" borderId="24" xfId="0" applyNumberFormat="1" applyFont="1" applyFill="1" applyBorder="1" applyAlignment="1">
      <alignment horizontal="center" vertical="center"/>
    </xf>
    <xf numFmtId="166" fontId="6" fillId="5" borderId="21" xfId="0" applyNumberFormat="1" applyFont="1" applyFill="1" applyBorder="1" applyAlignment="1">
      <alignment horizontal="center" vertical="center"/>
    </xf>
    <xf numFmtId="166" fontId="6" fillId="5" borderId="18" xfId="0" applyNumberFormat="1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166" fontId="6" fillId="0" borderId="22" xfId="0" applyNumberFormat="1" applyFont="1" applyBorder="1" applyAlignment="1">
      <alignment horizontal="center"/>
    </xf>
    <xf numFmtId="165" fontId="6" fillId="5" borderId="23" xfId="0" applyNumberFormat="1" applyFont="1" applyFill="1" applyBorder="1" applyAlignment="1">
      <alignment horizontal="center" vertical="center"/>
    </xf>
    <xf numFmtId="166" fontId="6" fillId="5" borderId="25" xfId="0" applyNumberFormat="1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164" fontId="4" fillId="6" borderId="12" xfId="0" applyNumberFormat="1" applyFont="1" applyFill="1" applyBorder="1" applyAlignment="1">
      <alignment horizontal="center" vertical="center"/>
    </xf>
    <xf numFmtId="164" fontId="4" fillId="6" borderId="2" xfId="0" applyNumberFormat="1" applyFont="1" applyFill="1" applyBorder="1" applyAlignment="1">
      <alignment horizontal="center" vertical="center"/>
    </xf>
    <xf numFmtId="164" fontId="4" fillId="6" borderId="22" xfId="0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/>
    </xf>
    <xf numFmtId="165" fontId="4" fillId="6" borderId="3" xfId="0" applyNumberFormat="1" applyFont="1" applyFill="1" applyBorder="1" applyAlignment="1">
      <alignment horizontal="center" vertical="center"/>
    </xf>
    <xf numFmtId="165" fontId="4" fillId="6" borderId="2" xfId="0" applyNumberFormat="1" applyFont="1" applyFill="1" applyBorder="1" applyAlignment="1">
      <alignment horizontal="center" vertical="center"/>
    </xf>
    <xf numFmtId="166" fontId="4" fillId="6" borderId="1" xfId="0" applyNumberFormat="1" applyFont="1" applyFill="1" applyBorder="1" applyAlignment="1">
      <alignment horizontal="center" vertical="center"/>
    </xf>
    <xf numFmtId="166" fontId="4" fillId="6" borderId="3" xfId="0" applyNumberFormat="1" applyFont="1" applyFill="1" applyBorder="1" applyAlignment="1">
      <alignment horizontal="center" vertical="center"/>
    </xf>
    <xf numFmtId="166" fontId="4" fillId="6" borderId="12" xfId="0" applyNumberFormat="1" applyFont="1" applyFill="1" applyBorder="1" applyAlignment="1">
      <alignment horizontal="center" vertical="center"/>
    </xf>
    <xf numFmtId="166" fontId="4" fillId="6" borderId="2" xfId="0" applyNumberFormat="1" applyFont="1" applyFill="1" applyBorder="1" applyAlignment="1">
      <alignment horizontal="center" vertical="center"/>
    </xf>
    <xf numFmtId="166" fontId="4" fillId="6" borderId="21" xfId="0" applyNumberFormat="1" applyFont="1" applyFill="1" applyBorder="1" applyAlignment="1">
      <alignment horizontal="center" vertical="center"/>
    </xf>
    <xf numFmtId="165" fontId="4" fillId="6" borderId="12" xfId="0" applyNumberFormat="1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/>
    </xf>
    <xf numFmtId="166" fontId="6" fillId="2" borderId="12" xfId="0" applyNumberFormat="1" applyFont="1" applyFill="1" applyBorder="1" applyAlignment="1">
      <alignment horizontal="center"/>
    </xf>
    <xf numFmtId="0" fontId="4" fillId="6" borderId="21" xfId="0" applyFont="1" applyFill="1" applyBorder="1" applyAlignment="1">
      <alignment horizontal="center" vertical="center"/>
    </xf>
    <xf numFmtId="167" fontId="6" fillId="5" borderId="21" xfId="0" applyNumberFormat="1" applyFont="1" applyFill="1" applyBorder="1" applyAlignment="1">
      <alignment horizontal="center" vertical="center"/>
    </xf>
    <xf numFmtId="164" fontId="6" fillId="5" borderId="18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166" fontId="6" fillId="0" borderId="21" xfId="0" applyNumberFormat="1" applyFont="1" applyBorder="1" applyAlignment="1">
      <alignment horizontal="center"/>
    </xf>
    <xf numFmtId="167" fontId="4" fillId="6" borderId="22" xfId="0" applyNumberFormat="1" applyFont="1" applyFill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66" fontId="4" fillId="6" borderId="22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166" fontId="4" fillId="2" borderId="31" xfId="0" applyNumberFormat="1" applyFont="1" applyFill="1" applyBorder="1" applyAlignment="1">
      <alignment horizontal="center" vertical="center"/>
    </xf>
    <xf numFmtId="0" fontId="1" fillId="7" borderId="29" xfId="0" applyFont="1" applyFill="1" applyBorder="1" applyAlignment="1">
      <alignment horizontal="center" vertical="center"/>
    </xf>
    <xf numFmtId="0" fontId="4" fillId="7" borderId="22" xfId="0" applyFont="1" applyFill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/>
    </xf>
    <xf numFmtId="164" fontId="6" fillId="7" borderId="13" xfId="0" applyNumberFormat="1" applyFont="1" applyFill="1" applyBorder="1" applyAlignment="1">
      <alignment horizontal="center" vertical="center"/>
    </xf>
    <xf numFmtId="164" fontId="6" fillId="7" borderId="22" xfId="0" applyNumberFormat="1" applyFont="1" applyFill="1" applyBorder="1" applyAlignment="1">
      <alignment horizontal="center" vertical="center"/>
    </xf>
    <xf numFmtId="164" fontId="6" fillId="7" borderId="30" xfId="0" applyNumberFormat="1" applyFont="1" applyFill="1" applyBorder="1" applyAlignment="1">
      <alignment horizontal="center" vertical="center"/>
    </xf>
    <xf numFmtId="165" fontId="6" fillId="7" borderId="13" xfId="0" applyNumberFormat="1" applyFont="1" applyFill="1" applyBorder="1" applyAlignment="1">
      <alignment horizontal="center" vertical="center"/>
    </xf>
    <xf numFmtId="166" fontId="6" fillId="7" borderId="30" xfId="0" applyNumberFormat="1" applyFont="1" applyFill="1" applyBorder="1" applyAlignment="1">
      <alignment horizontal="center" vertical="center"/>
    </xf>
    <xf numFmtId="166" fontId="6" fillId="7" borderId="22" xfId="0" applyNumberFormat="1" applyFont="1" applyFill="1" applyBorder="1" applyAlignment="1">
      <alignment horizontal="center" vertical="center"/>
    </xf>
    <xf numFmtId="166" fontId="6" fillId="7" borderId="13" xfId="0" applyNumberFormat="1" applyFont="1" applyFill="1" applyBorder="1" applyAlignment="1">
      <alignment horizontal="center" vertical="center"/>
    </xf>
    <xf numFmtId="166" fontId="6" fillId="7" borderId="29" xfId="0" applyNumberFormat="1" applyFont="1" applyFill="1" applyBorder="1" applyAlignment="1">
      <alignment horizontal="center" vertical="center"/>
    </xf>
    <xf numFmtId="165" fontId="6" fillId="7" borderId="22" xfId="0" applyNumberFormat="1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/>
    </xf>
    <xf numFmtId="166" fontId="6" fillId="8" borderId="12" xfId="0" applyNumberFormat="1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 vertical="center"/>
    </xf>
    <xf numFmtId="0" fontId="2" fillId="9" borderId="17" xfId="0" applyFont="1" applyFill="1" applyBorder="1" applyAlignment="1">
      <alignment horizontal="center"/>
    </xf>
    <xf numFmtId="166" fontId="6" fillId="9" borderId="15" xfId="0" applyNumberFormat="1" applyFont="1" applyFill="1" applyBorder="1" applyAlignment="1">
      <alignment horizontal="center"/>
    </xf>
    <xf numFmtId="0" fontId="2" fillId="9" borderId="13" xfId="0" applyFont="1" applyFill="1" applyBorder="1" applyAlignment="1">
      <alignment horizontal="center"/>
    </xf>
    <xf numFmtId="166" fontId="6" fillId="9" borderId="22" xfId="0" applyNumberFormat="1" applyFont="1" applyFill="1" applyBorder="1" applyAlignment="1">
      <alignment horizontal="center"/>
    </xf>
    <xf numFmtId="164" fontId="6" fillId="5" borderId="13" xfId="0" applyNumberFormat="1" applyFont="1" applyFill="1" applyBorder="1" applyAlignment="1">
      <alignment horizontal="center" vertical="center"/>
    </xf>
    <xf numFmtId="164" fontId="6" fillId="5" borderId="29" xfId="0" applyNumberFormat="1" applyFont="1" applyFill="1" applyBorder="1" applyAlignment="1">
      <alignment horizontal="center" vertical="center"/>
    </xf>
    <xf numFmtId="165" fontId="6" fillId="5" borderId="13" xfId="0" applyNumberFormat="1" applyFont="1" applyFill="1" applyBorder="1" applyAlignment="1">
      <alignment horizontal="center" vertical="center"/>
    </xf>
    <xf numFmtId="165" fontId="6" fillId="5" borderId="22" xfId="0" applyNumberFormat="1" applyFont="1" applyFill="1" applyBorder="1" applyAlignment="1">
      <alignment horizontal="center" vertical="center"/>
    </xf>
    <xf numFmtId="166" fontId="6" fillId="5" borderId="30" xfId="0" applyNumberFormat="1" applyFont="1" applyFill="1" applyBorder="1" applyAlignment="1">
      <alignment horizontal="center" vertical="center"/>
    </xf>
    <xf numFmtId="166" fontId="6" fillId="5" borderId="13" xfId="0" applyNumberFormat="1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/>
    </xf>
    <xf numFmtId="166" fontId="6" fillId="5" borderId="29" xfId="0" applyNumberFormat="1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165" fontId="4" fillId="7" borderId="12" xfId="0" applyNumberFormat="1" applyFont="1" applyFill="1" applyBorder="1" applyAlignment="1">
      <alignment horizontal="center" vertical="center"/>
    </xf>
    <xf numFmtId="164" fontId="4" fillId="7" borderId="12" xfId="0" applyNumberFormat="1" applyFont="1" applyFill="1" applyBorder="1" applyAlignment="1">
      <alignment horizontal="center" vertical="center"/>
    </xf>
    <xf numFmtId="166" fontId="4" fillId="7" borderId="12" xfId="0" applyNumberFormat="1" applyFont="1" applyFill="1" applyBorder="1" applyAlignment="1">
      <alignment horizontal="center" vertical="center"/>
    </xf>
    <xf numFmtId="166" fontId="4" fillId="7" borderId="2" xfId="0" applyNumberFormat="1" applyFont="1" applyFill="1" applyBorder="1" applyAlignment="1">
      <alignment horizontal="center" vertical="center"/>
    </xf>
    <xf numFmtId="0" fontId="8" fillId="8" borderId="2" xfId="0" applyFont="1" applyFill="1" applyBorder="1" applyAlignment="1">
      <alignment horizontal="center"/>
    </xf>
    <xf numFmtId="166" fontId="4" fillId="8" borderId="12" xfId="0" applyNumberFormat="1" applyFont="1" applyFill="1" applyBorder="1" applyAlignment="1">
      <alignment horizontal="center"/>
    </xf>
    <xf numFmtId="164" fontId="4" fillId="10" borderId="12" xfId="0" applyNumberFormat="1" applyFont="1" applyFill="1" applyBorder="1" applyAlignment="1">
      <alignment horizontal="center" vertical="center"/>
    </xf>
    <xf numFmtId="164" fontId="4" fillId="10" borderId="2" xfId="0" applyNumberFormat="1" applyFont="1" applyFill="1" applyBorder="1" applyAlignment="1">
      <alignment horizontal="center" vertical="center"/>
    </xf>
    <xf numFmtId="164" fontId="4" fillId="10" borderId="1" xfId="0" applyNumberFormat="1" applyFont="1" applyFill="1" applyBorder="1" applyAlignment="1">
      <alignment horizontal="center" vertical="center"/>
    </xf>
    <xf numFmtId="166" fontId="4" fillId="10" borderId="12" xfId="0" applyNumberFormat="1" applyFont="1" applyFill="1" applyBorder="1" applyAlignment="1">
      <alignment horizontal="center" vertical="center"/>
    </xf>
    <xf numFmtId="166" fontId="4" fillId="10" borderId="2" xfId="0" applyNumberFormat="1" applyFont="1" applyFill="1" applyBorder="1" applyAlignment="1">
      <alignment horizontal="center" vertical="center"/>
    </xf>
    <xf numFmtId="166" fontId="4" fillId="10" borderId="1" xfId="0" applyNumberFormat="1" applyFont="1" applyFill="1" applyBorder="1" applyAlignment="1">
      <alignment horizontal="center" vertical="center"/>
    </xf>
    <xf numFmtId="166" fontId="4" fillId="10" borderId="16" xfId="0" applyNumberFormat="1" applyFont="1" applyFill="1" applyBorder="1" applyAlignment="1">
      <alignment horizontal="center" vertical="center"/>
    </xf>
    <xf numFmtId="166" fontId="4" fillId="2" borderId="12" xfId="0" applyNumberFormat="1" applyFont="1" applyFill="1" applyBorder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6" fontId="6" fillId="0" borderId="0" xfId="0" applyNumberFormat="1" applyFont="1" applyAlignment="1">
      <alignment horizontal="center"/>
    </xf>
    <xf numFmtId="166" fontId="6" fillId="0" borderId="0" xfId="0" applyNumberFormat="1" applyFont="1"/>
    <xf numFmtId="0" fontId="9" fillId="0" borderId="0" xfId="0" applyFont="1"/>
    <xf numFmtId="0" fontId="11" fillId="0" borderId="0" xfId="0" applyFont="1"/>
    <xf numFmtId="0" fontId="1" fillId="2" borderId="0" xfId="0" applyFont="1" applyFill="1" applyAlignment="1">
      <alignment horizontal="center" vertical="center"/>
    </xf>
    <xf numFmtId="165" fontId="4" fillId="6" borderId="22" xfId="0" applyNumberFormat="1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5" fontId="4" fillId="3" borderId="12" xfId="0" applyNumberFormat="1" applyFont="1" applyFill="1" applyBorder="1" applyAlignment="1">
      <alignment horizontal="center" vertical="center"/>
    </xf>
    <xf numFmtId="166" fontId="4" fillId="3" borderId="16" xfId="0" applyNumberFormat="1" applyFont="1" applyFill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1" fillId="2" borderId="9" xfId="1" applyFont="1" applyFill="1" applyBorder="1" applyAlignment="1">
      <alignment horizontal="center" vertical="center"/>
    </xf>
    <xf numFmtId="166" fontId="1" fillId="2" borderId="12" xfId="1" applyNumberFormat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4" fontId="1" fillId="2" borderId="11" xfId="1" applyNumberFormat="1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/>
    </xf>
    <xf numFmtId="164" fontId="4" fillId="2" borderId="11" xfId="1" applyNumberFormat="1" applyFont="1" applyFill="1" applyBorder="1" applyAlignment="1">
      <alignment horizontal="center" vertical="center"/>
    </xf>
    <xf numFmtId="166" fontId="1" fillId="2" borderId="0" xfId="1" applyNumberFormat="1" applyFont="1" applyFill="1" applyAlignment="1">
      <alignment horizontal="center" vertical="center"/>
    </xf>
    <xf numFmtId="166" fontId="1" fillId="2" borderId="11" xfId="1" applyNumberFormat="1" applyFont="1" applyFill="1" applyBorder="1" applyAlignment="1">
      <alignment horizontal="center" vertical="center"/>
    </xf>
    <xf numFmtId="166" fontId="4" fillId="2" borderId="11" xfId="1" applyNumberFormat="1" applyFont="1" applyFill="1" applyBorder="1" applyAlignment="1">
      <alignment horizontal="center" vertical="center"/>
    </xf>
    <xf numFmtId="166" fontId="1" fillId="2" borderId="15" xfId="1" applyNumberFormat="1" applyFont="1" applyFill="1" applyBorder="1" applyAlignment="1">
      <alignment horizontal="center" vertical="center"/>
    </xf>
    <xf numFmtId="166" fontId="1" fillId="2" borderId="17" xfId="1" applyNumberFormat="1" applyFont="1" applyFill="1" applyBorder="1" applyAlignment="1">
      <alignment horizontal="center" vertical="center"/>
    </xf>
    <xf numFmtId="0" fontId="1" fillId="3" borderId="19" xfId="1" applyFont="1" applyFill="1" applyBorder="1" applyAlignment="1">
      <alignment horizontal="center" vertical="center"/>
    </xf>
    <xf numFmtId="0" fontId="4" fillId="3" borderId="20" xfId="1" applyFont="1" applyFill="1" applyBorder="1" applyAlignment="1">
      <alignment horizontal="center" vertical="center"/>
    </xf>
    <xf numFmtId="167" fontId="4" fillId="3" borderId="12" xfId="1" applyNumberFormat="1" applyFont="1" applyFill="1" applyBorder="1" applyAlignment="1">
      <alignment horizontal="center" vertical="center"/>
    </xf>
    <xf numFmtId="166" fontId="4" fillId="3" borderId="1" xfId="1" applyNumberFormat="1" applyFont="1" applyFill="1" applyBorder="1" applyAlignment="1">
      <alignment horizontal="center" vertical="center"/>
    </xf>
    <xf numFmtId="166" fontId="4" fillId="3" borderId="2" xfId="1" applyNumberFormat="1" applyFont="1" applyFill="1" applyBorder="1" applyAlignment="1">
      <alignment horizontal="center" vertical="center"/>
    </xf>
    <xf numFmtId="166" fontId="4" fillId="3" borderId="12" xfId="1" applyNumberFormat="1" applyFont="1" applyFill="1" applyBorder="1" applyAlignment="1">
      <alignment horizontal="center" vertical="center"/>
    </xf>
    <xf numFmtId="0" fontId="5" fillId="5" borderId="23" xfId="1" applyFont="1" applyFill="1" applyBorder="1" applyAlignment="1">
      <alignment horizontal="center" vertical="center"/>
    </xf>
    <xf numFmtId="0" fontId="4" fillId="3" borderId="18" xfId="1" applyFont="1" applyFill="1" applyBorder="1" applyAlignment="1">
      <alignment horizontal="center" vertical="center"/>
    </xf>
    <xf numFmtId="0" fontId="6" fillId="5" borderId="21" xfId="1" applyFont="1" applyFill="1" applyBorder="1" applyAlignment="1">
      <alignment horizontal="center" vertical="center"/>
    </xf>
    <xf numFmtId="164" fontId="6" fillId="5" borderId="21" xfId="1" applyNumberFormat="1" applyFont="1" applyFill="1" applyBorder="1" applyAlignment="1">
      <alignment horizontal="center" vertical="center"/>
    </xf>
    <xf numFmtId="166" fontId="6" fillId="5" borderId="23" xfId="1" applyNumberFormat="1" applyFont="1" applyFill="1" applyBorder="1" applyAlignment="1">
      <alignment horizontal="center" vertical="center"/>
    </xf>
    <xf numFmtId="166" fontId="6" fillId="5" borderId="18" xfId="1" applyNumberFormat="1" applyFont="1" applyFill="1" applyBorder="1" applyAlignment="1">
      <alignment horizontal="center" vertical="center"/>
    </xf>
    <xf numFmtId="166" fontId="6" fillId="5" borderId="21" xfId="1" applyNumberFormat="1" applyFont="1" applyFill="1" applyBorder="1" applyAlignment="1">
      <alignment horizontal="center" vertical="center"/>
    </xf>
    <xf numFmtId="166" fontId="6" fillId="5" borderId="24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 vertical="center"/>
    </xf>
    <xf numFmtId="164" fontId="6" fillId="5" borderId="23" xfId="1" applyNumberFormat="1" applyFont="1" applyFill="1" applyBorder="1" applyAlignment="1">
      <alignment horizontal="center" vertical="center"/>
    </xf>
    <xf numFmtId="164" fontId="6" fillId="5" borderId="22" xfId="1" applyNumberFormat="1" applyFont="1" applyFill="1" applyBorder="1" applyAlignment="1">
      <alignment horizontal="center" vertical="center"/>
    </xf>
    <xf numFmtId="166" fontId="6" fillId="5" borderId="25" xfId="1" applyNumberFormat="1" applyFont="1" applyFill="1" applyBorder="1" applyAlignment="1">
      <alignment horizontal="center" vertical="center"/>
    </xf>
    <xf numFmtId="0" fontId="1" fillId="6" borderId="3" xfId="1" applyFont="1" applyFill="1" applyBorder="1" applyAlignment="1">
      <alignment horizontal="center" vertical="center"/>
    </xf>
    <xf numFmtId="0" fontId="4" fillId="6" borderId="12" xfId="1" applyFont="1" applyFill="1" applyBorder="1" applyAlignment="1">
      <alignment horizontal="center" vertical="center"/>
    </xf>
    <xf numFmtId="164" fontId="4" fillId="6" borderId="12" xfId="1" applyNumberFormat="1" applyFont="1" applyFill="1" applyBorder="1" applyAlignment="1">
      <alignment horizontal="center" vertical="center"/>
    </xf>
    <xf numFmtId="164" fontId="4" fillId="6" borderId="2" xfId="1" applyNumberFormat="1" applyFont="1" applyFill="1" applyBorder="1" applyAlignment="1">
      <alignment horizontal="center" vertical="center"/>
    </xf>
    <xf numFmtId="164" fontId="4" fillId="6" borderId="22" xfId="1" applyNumberFormat="1" applyFont="1" applyFill="1" applyBorder="1" applyAlignment="1">
      <alignment horizontal="center" vertical="center"/>
    </xf>
    <xf numFmtId="166" fontId="4" fillId="6" borderId="3" xfId="1" applyNumberFormat="1" applyFont="1" applyFill="1" applyBorder="1" applyAlignment="1">
      <alignment horizontal="center" vertical="center"/>
    </xf>
    <xf numFmtId="166" fontId="4" fillId="6" borderId="2" xfId="1" applyNumberFormat="1" applyFont="1" applyFill="1" applyBorder="1" applyAlignment="1">
      <alignment horizontal="center" vertical="center"/>
    </xf>
    <xf numFmtId="166" fontId="4" fillId="6" borderId="12" xfId="1" applyNumberFormat="1" applyFont="1" applyFill="1" applyBorder="1" applyAlignment="1">
      <alignment horizontal="center" vertical="center"/>
    </xf>
    <xf numFmtId="166" fontId="4" fillId="6" borderId="21" xfId="1" applyNumberFormat="1" applyFont="1" applyFill="1" applyBorder="1" applyAlignment="1">
      <alignment horizontal="center" vertical="center"/>
    </xf>
    <xf numFmtId="0" fontId="4" fillId="6" borderId="21" xfId="1" applyFont="1" applyFill="1" applyBorder="1" applyAlignment="1">
      <alignment horizontal="center" vertical="center"/>
    </xf>
    <xf numFmtId="167" fontId="6" fillId="5" borderId="21" xfId="1" applyNumberFormat="1" applyFont="1" applyFill="1" applyBorder="1" applyAlignment="1">
      <alignment horizontal="center" vertical="center"/>
    </xf>
    <xf numFmtId="164" fontId="6" fillId="5" borderId="18" xfId="1" applyNumberFormat="1" applyFont="1" applyFill="1" applyBorder="1" applyAlignment="1">
      <alignment horizontal="center" vertical="center"/>
    </xf>
    <xf numFmtId="167" fontId="4" fillId="6" borderId="22" xfId="1" applyNumberFormat="1" applyFont="1" applyFill="1" applyBorder="1" applyAlignment="1">
      <alignment horizontal="center" vertical="center"/>
    </xf>
    <xf numFmtId="166" fontId="4" fillId="6" borderId="30" xfId="1" applyNumberFormat="1" applyFont="1" applyFill="1" applyBorder="1" applyAlignment="1">
      <alignment horizontal="center" vertical="center"/>
    </xf>
    <xf numFmtId="166" fontId="4" fillId="6" borderId="22" xfId="1" applyNumberFormat="1" applyFont="1" applyFill="1" applyBorder="1" applyAlignment="1">
      <alignment horizontal="center" vertical="center"/>
    </xf>
    <xf numFmtId="0" fontId="1" fillId="7" borderId="29" xfId="1" applyFont="1" applyFill="1" applyBorder="1" applyAlignment="1">
      <alignment horizontal="center" vertical="center"/>
    </xf>
    <xf numFmtId="0" fontId="4" fillId="7" borderId="22" xfId="1" applyFont="1" applyFill="1" applyBorder="1" applyAlignment="1">
      <alignment horizontal="center" vertical="center"/>
    </xf>
    <xf numFmtId="0" fontId="6" fillId="7" borderId="22" xfId="1" applyFont="1" applyFill="1" applyBorder="1" applyAlignment="1">
      <alignment horizontal="center" vertical="center"/>
    </xf>
    <xf numFmtId="164" fontId="6" fillId="7" borderId="13" xfId="1" applyNumberFormat="1" applyFont="1" applyFill="1" applyBorder="1" applyAlignment="1">
      <alignment horizontal="center" vertical="center"/>
    </xf>
    <xf numFmtId="164" fontId="6" fillId="7" borderId="22" xfId="1" applyNumberFormat="1" applyFont="1" applyFill="1" applyBorder="1" applyAlignment="1">
      <alignment horizontal="center" vertical="center"/>
    </xf>
    <xf numFmtId="166" fontId="6" fillId="7" borderId="29" xfId="1" applyNumberFormat="1" applyFont="1" applyFill="1" applyBorder="1" applyAlignment="1">
      <alignment horizontal="center" vertical="center"/>
    </xf>
    <xf numFmtId="166" fontId="6" fillId="7" borderId="13" xfId="1" applyNumberFormat="1" applyFont="1" applyFill="1" applyBorder="1" applyAlignment="1">
      <alignment horizontal="center" vertical="center"/>
    </xf>
    <xf numFmtId="166" fontId="6" fillId="7" borderId="22" xfId="1" applyNumberFormat="1" applyFont="1" applyFill="1" applyBorder="1" applyAlignment="1">
      <alignment horizontal="center" vertical="center"/>
    </xf>
    <xf numFmtId="0" fontId="4" fillId="7" borderId="18" xfId="1" applyFont="1" applyFill="1" applyBorder="1" applyAlignment="1">
      <alignment horizontal="center" vertical="center"/>
    </xf>
    <xf numFmtId="164" fontId="6" fillId="5" borderId="13" xfId="1" applyNumberFormat="1" applyFont="1" applyFill="1" applyBorder="1" applyAlignment="1">
      <alignment horizontal="center" vertical="center"/>
    </xf>
    <xf numFmtId="166" fontId="6" fillId="5" borderId="29" xfId="1" applyNumberFormat="1" applyFont="1" applyFill="1" applyBorder="1" applyAlignment="1">
      <alignment horizontal="center" vertical="center"/>
    </xf>
    <xf numFmtId="166" fontId="6" fillId="5" borderId="13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/>
    </xf>
    <xf numFmtId="166" fontId="6" fillId="5" borderId="30" xfId="1" applyNumberFormat="1" applyFont="1" applyFill="1" applyBorder="1" applyAlignment="1">
      <alignment horizontal="center" vertical="center"/>
    </xf>
    <xf numFmtId="0" fontId="4" fillId="7" borderId="12" xfId="1" applyFont="1" applyFill="1" applyBorder="1" applyAlignment="1">
      <alignment horizontal="center" vertical="center"/>
    </xf>
    <xf numFmtId="166" fontId="4" fillId="7" borderId="1" xfId="1" applyNumberFormat="1" applyFont="1" applyFill="1" applyBorder="1" applyAlignment="1">
      <alignment horizontal="center" vertical="center"/>
    </xf>
    <xf numFmtId="166" fontId="4" fillId="7" borderId="12" xfId="1" applyNumberFormat="1" applyFont="1" applyFill="1" applyBorder="1" applyAlignment="1">
      <alignment horizontal="center" vertical="center"/>
    </xf>
    <xf numFmtId="0" fontId="11" fillId="0" borderId="0" xfId="1"/>
    <xf numFmtId="164" fontId="4" fillId="10" borderId="12" xfId="1" applyNumberFormat="1" applyFont="1" applyFill="1" applyBorder="1" applyAlignment="1">
      <alignment horizontal="center" vertical="center"/>
    </xf>
    <xf numFmtId="166" fontId="4" fillId="10" borderId="1" xfId="1" applyNumberFormat="1" applyFont="1" applyFill="1" applyBorder="1" applyAlignment="1">
      <alignment horizontal="center" vertical="center"/>
    </xf>
    <xf numFmtId="166" fontId="4" fillId="10" borderId="12" xfId="1" applyNumberFormat="1" applyFont="1" applyFill="1" applyBorder="1" applyAlignment="1">
      <alignment horizontal="center" vertical="center"/>
    </xf>
    <xf numFmtId="166" fontId="11" fillId="0" borderId="0" xfId="1" applyNumberFormat="1"/>
    <xf numFmtId="0" fontId="9" fillId="0" borderId="0" xfId="1" applyFont="1"/>
    <xf numFmtId="164" fontId="11" fillId="0" borderId="0" xfId="1" applyNumberFormat="1"/>
    <xf numFmtId="166" fontId="4" fillId="6" borderId="1" xfId="1" applyNumberFormat="1" applyFont="1" applyFill="1" applyBorder="1" applyAlignment="1">
      <alignment horizontal="center" vertical="center"/>
    </xf>
    <xf numFmtId="166" fontId="6" fillId="7" borderId="30" xfId="1" applyNumberFormat="1" applyFont="1" applyFill="1" applyBorder="1" applyAlignment="1">
      <alignment horizontal="center" vertical="center"/>
    </xf>
    <xf numFmtId="167" fontId="4" fillId="7" borderId="12" xfId="1" applyNumberFormat="1" applyFont="1" applyFill="1" applyBorder="1" applyAlignment="1">
      <alignment horizontal="center" vertical="center"/>
    </xf>
    <xf numFmtId="164" fontId="4" fillId="3" borderId="12" xfId="1" applyNumberFormat="1" applyFont="1" applyFill="1" applyBorder="1" applyAlignment="1">
      <alignment horizontal="center" vertical="center"/>
    </xf>
    <xf numFmtId="0" fontId="14" fillId="5" borderId="22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5" fontId="3" fillId="2" borderId="11" xfId="0" applyNumberFormat="1" applyFont="1" applyFill="1" applyBorder="1" applyAlignment="1">
      <alignment horizontal="center" vertical="center"/>
    </xf>
    <xf numFmtId="165" fontId="3" fillId="2" borderId="15" xfId="0" applyNumberFormat="1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166" fontId="1" fillId="2" borderId="3" xfId="0" applyNumberFormat="1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0" fillId="3" borderId="27" xfId="0" applyFill="1" applyBorder="1"/>
    <xf numFmtId="0" fontId="1" fillId="6" borderId="29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165" fontId="3" fillId="2" borderId="16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166" fontId="10" fillId="0" borderId="0" xfId="1" applyNumberFormat="1" applyFont="1" applyAlignment="1">
      <alignment horizontal="center"/>
    </xf>
    <xf numFmtId="0" fontId="1" fillId="2" borderId="2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1" fillId="2" borderId="5" xfId="1" applyFont="1" applyFill="1" applyBorder="1" applyAlignment="1">
      <alignment horizontal="center" vertical="center"/>
    </xf>
    <xf numFmtId="0" fontId="1" fillId="2" borderId="6" xfId="1" applyFont="1" applyFill="1" applyBorder="1" applyAlignment="1">
      <alignment horizontal="center" vertical="center"/>
    </xf>
    <xf numFmtId="0" fontId="1" fillId="2" borderId="7" xfId="1" applyFont="1" applyFill="1" applyBorder="1" applyAlignment="1">
      <alignment horizontal="center" vertical="center"/>
    </xf>
    <xf numFmtId="0" fontId="1" fillId="2" borderId="10" xfId="1" applyFont="1" applyFill="1" applyBorder="1" applyAlignment="1">
      <alignment horizontal="center" vertical="center"/>
    </xf>
    <xf numFmtId="0" fontId="1" fillId="2" borderId="14" xfId="1" applyFont="1" applyFill="1" applyBorder="1" applyAlignment="1">
      <alignment horizontal="center" vertical="center"/>
    </xf>
    <xf numFmtId="0" fontId="1" fillId="2" borderId="11" xfId="1" applyFont="1" applyFill="1" applyBorder="1" applyAlignment="1">
      <alignment horizontal="center" vertical="center"/>
    </xf>
    <xf numFmtId="0" fontId="1" fillId="2" borderId="15" xfId="1" applyFont="1" applyFill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horizontal="center" vertical="center"/>
    </xf>
    <xf numFmtId="166" fontId="3" fillId="2" borderId="11" xfId="1" applyNumberFormat="1" applyFont="1" applyFill="1" applyBorder="1" applyAlignment="1">
      <alignment horizontal="center" vertical="center"/>
    </xf>
    <xf numFmtId="166" fontId="3" fillId="2" borderId="32" xfId="1" applyNumberFormat="1" applyFont="1" applyFill="1" applyBorder="1" applyAlignment="1">
      <alignment horizontal="center" vertical="center"/>
    </xf>
    <xf numFmtId="166" fontId="3" fillId="2" borderId="15" xfId="1" applyNumberFormat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6" fontId="1" fillId="2" borderId="3" xfId="1" applyNumberFormat="1" applyFont="1" applyFill="1" applyBorder="1" applyAlignment="1">
      <alignment horizontal="center" vertical="center"/>
    </xf>
    <xf numFmtId="166" fontId="1" fillId="2" borderId="1" xfId="1" applyNumberFormat="1" applyFont="1" applyFill="1" applyBorder="1" applyAlignment="1">
      <alignment horizontal="center" vertical="center"/>
    </xf>
    <xf numFmtId="0" fontId="1" fillId="3" borderId="26" xfId="1" applyFont="1" applyFill="1" applyBorder="1" applyAlignment="1">
      <alignment horizontal="center" vertical="center"/>
    </xf>
    <xf numFmtId="0" fontId="11" fillId="3" borderId="27" xfId="1" applyFill="1" applyBorder="1"/>
    <xf numFmtId="0" fontId="1" fillId="6" borderId="29" xfId="1" applyFont="1" applyFill="1" applyBorder="1" applyAlignment="1">
      <alignment horizontal="center" vertical="center"/>
    </xf>
    <xf numFmtId="0" fontId="1" fillId="6" borderId="30" xfId="1" applyFont="1" applyFill="1" applyBorder="1" applyAlignment="1">
      <alignment horizontal="center" vertical="center"/>
    </xf>
    <xf numFmtId="0" fontId="1" fillId="7" borderId="7" xfId="1" applyFont="1" applyFill="1" applyBorder="1" applyAlignment="1">
      <alignment horizontal="center" vertical="center"/>
    </xf>
    <xf numFmtId="0" fontId="1" fillId="10" borderId="3" xfId="1" applyFont="1" applyFill="1" applyBorder="1" applyAlignment="1">
      <alignment horizontal="center" vertical="center"/>
    </xf>
    <xf numFmtId="0" fontId="1" fillId="3" borderId="3" xfId="1" applyFont="1" applyFill="1" applyBorder="1" applyAlignment="1">
      <alignment horizontal="center" vertical="center"/>
    </xf>
  </cellXfs>
  <cellStyles count="2">
    <cellStyle name="Normal 3" xfId="1" xr:uid="{C1366A1B-7330-4F81-BAA8-C7180A9CF88D}"/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2\10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</sheetNames>
    <sheetDataSet>
      <sheetData sheetId="0">
        <row r="2">
          <cell r="A2">
            <v>10</v>
          </cell>
        </row>
        <row r="3">
          <cell r="A3">
            <v>2022</v>
          </cell>
        </row>
        <row r="64">
          <cell r="C64">
            <v>1008</v>
          </cell>
          <cell r="D64">
            <v>9999</v>
          </cell>
          <cell r="E64">
            <v>15104</v>
          </cell>
          <cell r="F64">
            <v>5998</v>
          </cell>
          <cell r="H64">
            <v>990.64200000000051</v>
          </cell>
          <cell r="J64">
            <v>0</v>
          </cell>
          <cell r="K64">
            <v>-917.61999999998079</v>
          </cell>
          <cell r="L64">
            <v>-837.12000000011176</v>
          </cell>
          <cell r="M64">
            <v>8262.4800000000105</v>
          </cell>
          <cell r="N64">
            <v>24534</v>
          </cell>
          <cell r="O64">
            <v>4924.950000000008</v>
          </cell>
          <cell r="P64">
            <v>18295.510000000002</v>
          </cell>
          <cell r="Q64">
            <v>19348.119999999995</v>
          </cell>
          <cell r="R64">
            <v>8121</v>
          </cell>
          <cell r="T64">
            <v>559.46999999999571</v>
          </cell>
        </row>
      </sheetData>
      <sheetData sheetId="1">
        <row r="71">
          <cell r="C71">
            <v>658</v>
          </cell>
          <cell r="D71">
            <v>879</v>
          </cell>
          <cell r="E71">
            <v>0</v>
          </cell>
          <cell r="F71">
            <v>0</v>
          </cell>
          <cell r="G71">
            <v>0</v>
          </cell>
          <cell r="H71">
            <v>8.6420000000005075</v>
          </cell>
          <cell r="I71">
            <v>0</v>
          </cell>
          <cell r="J71">
            <v>0</v>
          </cell>
          <cell r="K71">
            <v>10762.380000000019</v>
          </cell>
          <cell r="L71">
            <v>2974.9999999998872</v>
          </cell>
          <cell r="M71">
            <v>16417.48000000001</v>
          </cell>
          <cell r="N71">
            <v>24534</v>
          </cell>
          <cell r="O71">
            <v>36924.950000000012</v>
          </cell>
          <cell r="P71">
            <v>26295.510000000002</v>
          </cell>
          <cell r="Q71">
            <v>-3.637978807091713E-12</v>
          </cell>
          <cell r="R71">
            <v>0</v>
          </cell>
          <cell r="S71">
            <v>2162.4700000000048</v>
          </cell>
          <cell r="T71">
            <v>559.46999999999571</v>
          </cell>
        </row>
      </sheetData>
      <sheetData sheetId="2">
        <row r="71">
          <cell r="C71">
            <v>658</v>
          </cell>
          <cell r="D71">
            <v>5446</v>
          </cell>
          <cell r="E71">
            <v>4570</v>
          </cell>
          <cell r="F71">
            <v>864</v>
          </cell>
          <cell r="H71">
            <v>8.6420000000005075</v>
          </cell>
          <cell r="J71">
            <v>0</v>
          </cell>
          <cell r="K71">
            <v>-39021.719999999979</v>
          </cell>
          <cell r="L71">
            <v>-29025.000000000113</v>
          </cell>
          <cell r="M71">
            <v>24417.48000000001</v>
          </cell>
          <cell r="N71">
            <v>24534</v>
          </cell>
          <cell r="O71">
            <v>33924.950000000012</v>
          </cell>
          <cell r="P71">
            <v>26295.510000000002</v>
          </cell>
          <cell r="Q71">
            <v>-3.637978807091713E-12</v>
          </cell>
          <cell r="R71">
            <v>0</v>
          </cell>
          <cell r="S71">
            <v>912.4700000000048</v>
          </cell>
          <cell r="T71">
            <v>559.46999999999571</v>
          </cell>
        </row>
      </sheetData>
      <sheetData sheetId="3">
        <row r="64">
          <cell r="C64">
            <v>2758</v>
          </cell>
          <cell r="D64">
            <v>3569</v>
          </cell>
          <cell r="E64">
            <v>7780</v>
          </cell>
          <cell r="F64">
            <v>1684</v>
          </cell>
          <cell r="G64">
            <v>8.6420000000005075</v>
          </cell>
          <cell r="H64">
            <v>0</v>
          </cell>
          <cell r="I64">
            <v>-55319.719999999979</v>
          </cell>
          <cell r="J64">
            <v>-29025.000000000113</v>
          </cell>
          <cell r="K64">
            <v>24417.48000000001</v>
          </cell>
          <cell r="L64">
            <v>24534</v>
          </cell>
          <cell r="M64">
            <v>33924.950000000012</v>
          </cell>
          <cell r="N64">
            <v>26295.510000000002</v>
          </cell>
          <cell r="O64">
            <v>-3.637978807091713E-12</v>
          </cell>
          <cell r="P64">
            <v>0</v>
          </cell>
          <cell r="Q64">
            <v>912.4700000000048</v>
          </cell>
          <cell r="R64">
            <v>346.32999999999572</v>
          </cell>
        </row>
      </sheetData>
      <sheetData sheetId="4">
        <row r="69">
          <cell r="C69">
            <v>2758</v>
          </cell>
          <cell r="D69">
            <v>3569</v>
          </cell>
          <cell r="E69">
            <v>13763</v>
          </cell>
          <cell r="F69">
            <v>3554</v>
          </cell>
          <cell r="G69">
            <v>508.64200000000051</v>
          </cell>
          <cell r="H69">
            <v>0</v>
          </cell>
          <cell r="I69">
            <v>-55341.029999999977</v>
          </cell>
          <cell r="J69">
            <v>-29025.000000000113</v>
          </cell>
          <cell r="K69">
            <v>24414.010000000009</v>
          </cell>
          <cell r="L69">
            <v>24534</v>
          </cell>
          <cell r="M69">
            <v>33924.950000000012</v>
          </cell>
          <cell r="N69">
            <v>26295.510000000002</v>
          </cell>
          <cell r="O69">
            <v>-3.637978807091713E-12</v>
          </cell>
          <cell r="P69">
            <v>0</v>
          </cell>
          <cell r="Q69">
            <v>912.4700000000048</v>
          </cell>
          <cell r="R69">
            <v>344.85999999999569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"/>
  <sheetViews>
    <sheetView rightToLeft="1" workbookViewId="0">
      <selection activeCell="C32" sqref="C32"/>
    </sheetView>
  </sheetViews>
  <sheetFormatPr defaultRowHeight="14.25" x14ac:dyDescent="0.2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:AE247"/>
  <sheetViews>
    <sheetView rightToLeft="1" topLeftCell="A28" workbookViewId="0">
      <selection activeCell="S9" sqref="S9"/>
    </sheetView>
  </sheetViews>
  <sheetFormatPr defaultRowHeight="15" x14ac:dyDescent="0.25"/>
  <cols>
    <col min="1" max="1" width="55.5" customWidth="1"/>
    <col min="2" max="2" width="5.375" customWidth="1"/>
    <col min="3" max="3" width="6.75" customWidth="1"/>
    <col min="4" max="4" width="7.375" style="125" customWidth="1"/>
    <col min="5" max="6" width="7.25" style="125" customWidth="1"/>
    <col min="7" max="7" width="7.75" style="125" hidden="1" customWidth="1"/>
    <col min="8" max="8" width="9.25" style="126" customWidth="1"/>
    <col min="9" max="9" width="9.25" style="126" hidden="1" customWidth="1"/>
    <col min="10" max="10" width="9.25" style="125" customWidth="1"/>
    <col min="11" max="11" width="11" style="127" customWidth="1"/>
    <col min="12" max="13" width="10.375" style="127" customWidth="1"/>
    <col min="14" max="14" width="10.125" style="127" customWidth="1"/>
    <col min="15" max="15" width="11" style="127" customWidth="1"/>
    <col min="16" max="16" width="9" style="128"/>
    <col min="17" max="18" width="8.875" style="127" customWidth="1"/>
    <col min="19" max="19" width="10.25" style="126" customWidth="1"/>
    <col min="20" max="20" width="9.75" style="127" customWidth="1"/>
    <col min="21" max="21" width="8.375" hidden="1" customWidth="1"/>
    <col min="22" max="22" width="10.5" style="129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55.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4" width="8.87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55.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30" width="8.87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55.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6" width="8.87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55.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2" width="8.87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55.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8" width="8.87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55.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4" width="8.87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55.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10" width="8.87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55.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6" width="8.87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55.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2" width="8.87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55.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8" width="8.87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55.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4" width="8.87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55.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90" width="8.87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55.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6" width="8.87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55.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2" width="8.87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55.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8" width="8.87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55.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4" width="8.87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55.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70" width="8.87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55.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6" width="8.87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55.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2" width="8.87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55.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8" width="8.87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55.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4" width="8.87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55.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50" width="8.87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55.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6" width="8.87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55.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2" width="8.87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55.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8" width="8.87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55.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4" width="8.87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55.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30" width="8.87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55.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6" width="8.87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55.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2" width="8.87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55.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8" width="8.87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55.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4" width="8.87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55.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10" width="8.87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55.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6" width="8.87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55.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2" width="8.87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55.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8" width="8.87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55.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4" width="8.87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55.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90" width="8.87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55.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6" width="8.87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55.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2" width="8.87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55.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8" width="8.87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55.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4" width="8.87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55.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70" width="8.87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55.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6" width="8.87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55.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2" width="8.87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55.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8" width="8.87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55.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4" width="8.87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55.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50" width="8.87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55.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6" width="8.87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55.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2" width="8.87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55.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8" width="8.87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55.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4" width="8.87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55.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30" width="8.87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55.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6" width="8.87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55.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2" width="8.87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55.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8" width="8.87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55.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4" width="8.87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55.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10" width="8.87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55.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6" width="8.87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55.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2" width="8.87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55.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8" width="8.87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55.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4" width="8.87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55.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90" width="8.87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55.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6" width="8.87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2</v>
      </c>
      <c r="B1" s="213" t="s">
        <v>0</v>
      </c>
      <c r="C1" s="214"/>
      <c r="D1" s="214"/>
      <c r="E1" s="214"/>
      <c r="F1" s="214"/>
      <c r="G1" s="214"/>
      <c r="H1" s="215"/>
      <c r="I1" s="216"/>
      <c r="J1" s="2"/>
      <c r="K1" s="217" t="s">
        <v>1</v>
      </c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9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10</v>
      </c>
      <c r="B2" s="220" t="s">
        <v>2</v>
      </c>
      <c r="C2" s="222" t="s">
        <v>3</v>
      </c>
      <c r="D2" s="224" t="s">
        <v>4</v>
      </c>
      <c r="E2" s="224"/>
      <c r="F2" s="225"/>
      <c r="G2" s="226"/>
      <c r="H2" s="227" t="s">
        <v>5</v>
      </c>
      <c r="I2" s="227" t="s">
        <v>6</v>
      </c>
      <c r="J2" s="229" t="s">
        <v>6</v>
      </c>
      <c r="K2" s="231" t="s">
        <v>4</v>
      </c>
      <c r="L2" s="232"/>
      <c r="M2" s="232"/>
      <c r="N2" s="232"/>
      <c r="O2" s="232"/>
      <c r="P2" s="232"/>
      <c r="Q2" s="232"/>
      <c r="R2" s="233"/>
      <c r="S2" s="5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'[1]1'!A3</f>
        <v>2022</v>
      </c>
      <c r="B3" s="221"/>
      <c r="C3" s="223"/>
      <c r="D3" s="9" t="s">
        <v>9</v>
      </c>
      <c r="E3" s="10" t="s">
        <v>10</v>
      </c>
      <c r="F3" s="11" t="s">
        <v>11</v>
      </c>
      <c r="G3" s="12" t="s">
        <v>12</v>
      </c>
      <c r="H3" s="228"/>
      <c r="I3" s="228"/>
      <c r="J3" s="230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/>
      <c r="B4" s="22">
        <v>1566</v>
      </c>
      <c r="C4" s="23">
        <f>'[1]1'!C64</f>
        <v>1008</v>
      </c>
      <c r="D4" s="23">
        <f>'[1]1'!D64</f>
        <v>9999</v>
      </c>
      <c r="E4" s="24">
        <f>'[1]1'!E64</f>
        <v>15104</v>
      </c>
      <c r="F4" s="23">
        <f>'[1]1'!F64</f>
        <v>5998</v>
      </c>
      <c r="G4" s="25"/>
      <c r="H4" s="26">
        <f>'[1]1'!H64</f>
        <v>990.64200000000051</v>
      </c>
      <c r="I4" s="27">
        <v>0</v>
      </c>
      <c r="J4" s="28">
        <f>'[1]1'!J64</f>
        <v>0</v>
      </c>
      <c r="K4" s="29">
        <f>'[1]1'!K64</f>
        <v>-917.61999999998079</v>
      </c>
      <c r="L4" s="26">
        <f>'[1]1'!L64</f>
        <v>-837.12000000011176</v>
      </c>
      <c r="M4" s="30">
        <f>'[1]1'!M64</f>
        <v>8262.4800000000105</v>
      </c>
      <c r="N4" s="29">
        <f>'[1]1'!N64</f>
        <v>24534</v>
      </c>
      <c r="O4" s="27">
        <f>'[1]1'!O64</f>
        <v>4924.950000000008</v>
      </c>
      <c r="P4" s="30">
        <f>'[1]1'!P64</f>
        <v>18295.510000000002</v>
      </c>
      <c r="Q4" s="31">
        <f>'[1]1'!Q64</f>
        <v>19348.119999999995</v>
      </c>
      <c r="R4" s="26">
        <f>'[1]1'!R64</f>
        <v>8121</v>
      </c>
      <c r="S4" s="30">
        <v>1180.47</v>
      </c>
      <c r="T4" s="30">
        <f>'[1]1'!T64</f>
        <v>559.46999999999571</v>
      </c>
      <c r="U4" s="32">
        <v>0</v>
      </c>
      <c r="V4" s="33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1567</v>
      </c>
      <c r="C5" s="36"/>
      <c r="D5" s="37"/>
      <c r="E5" s="38">
        <v>3525</v>
      </c>
      <c r="F5" s="39"/>
      <c r="G5" s="40"/>
      <c r="H5" s="41"/>
      <c r="I5" s="42"/>
      <c r="J5" s="43"/>
      <c r="K5" s="44"/>
      <c r="L5" s="41"/>
      <c r="M5" s="45"/>
      <c r="N5" s="44"/>
      <c r="O5" s="46"/>
      <c r="P5" s="45"/>
      <c r="Q5" s="47"/>
      <c r="R5" s="41"/>
      <c r="S5" s="43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6" si="0">B5+1</f>
        <v>1568</v>
      </c>
      <c r="C6" s="36"/>
      <c r="D6" s="37"/>
      <c r="E6" s="38">
        <v>6620</v>
      </c>
      <c r="F6" s="39"/>
      <c r="G6" s="40"/>
      <c r="H6" s="41"/>
      <c r="I6" s="42"/>
      <c r="J6" s="43"/>
      <c r="K6" s="44"/>
      <c r="L6" s="41"/>
      <c r="M6" s="45"/>
      <c r="N6" s="44"/>
      <c r="O6" s="46"/>
      <c r="P6" s="45"/>
      <c r="Q6" s="47"/>
      <c r="R6" s="41"/>
      <c r="S6" s="43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22</v>
      </c>
      <c r="B7" s="35">
        <f t="shared" si="0"/>
        <v>1569</v>
      </c>
      <c r="C7" s="36"/>
      <c r="D7" s="37"/>
      <c r="E7" s="38">
        <v>230</v>
      </c>
      <c r="F7" s="39"/>
      <c r="G7" s="40"/>
      <c r="H7" s="41"/>
      <c r="I7" s="42"/>
      <c r="J7" s="43"/>
      <c r="K7" s="44"/>
      <c r="L7" s="41"/>
      <c r="M7" s="45"/>
      <c r="N7" s="44"/>
      <c r="O7" s="46"/>
      <c r="P7" s="45"/>
      <c r="Q7" s="47"/>
      <c r="R7" s="41"/>
      <c r="S7" s="43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23</v>
      </c>
      <c r="B8" s="35">
        <f t="shared" si="0"/>
        <v>1570</v>
      </c>
      <c r="C8" s="36"/>
      <c r="D8" s="37"/>
      <c r="E8" s="38"/>
      <c r="F8" s="39">
        <v>2980</v>
      </c>
      <c r="G8" s="40"/>
      <c r="H8" s="41"/>
      <c r="I8" s="42"/>
      <c r="J8" s="43"/>
      <c r="K8" s="44"/>
      <c r="L8" s="41"/>
      <c r="M8" s="45"/>
      <c r="N8" s="44"/>
      <c r="O8" s="46"/>
      <c r="P8" s="45"/>
      <c r="Q8" s="47"/>
      <c r="R8" s="41"/>
      <c r="S8" s="43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24</v>
      </c>
      <c r="B9" s="35">
        <f t="shared" si="0"/>
        <v>1571</v>
      </c>
      <c r="C9" s="36"/>
      <c r="D9" s="37">
        <v>165</v>
      </c>
      <c r="E9" s="38"/>
      <c r="F9" s="39"/>
      <c r="G9" s="40"/>
      <c r="H9" s="41"/>
      <c r="I9" s="42"/>
      <c r="J9" s="43"/>
      <c r="K9" s="44"/>
      <c r="L9" s="41"/>
      <c r="M9" s="45"/>
      <c r="N9" s="44"/>
      <c r="O9" s="46"/>
      <c r="P9" s="45"/>
      <c r="Q9" s="47"/>
      <c r="R9" s="41"/>
      <c r="S9" s="43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25</v>
      </c>
      <c r="B10" s="35">
        <f t="shared" si="0"/>
        <v>1572</v>
      </c>
      <c r="C10" s="36"/>
      <c r="D10" s="37">
        <v>700</v>
      </c>
      <c r="E10" s="38"/>
      <c r="F10" s="39"/>
      <c r="G10" s="40"/>
      <c r="H10" s="41"/>
      <c r="I10" s="42"/>
      <c r="J10" s="43"/>
      <c r="K10" s="44"/>
      <c r="L10" s="41"/>
      <c r="M10" s="45"/>
      <c r="N10" s="44"/>
      <c r="O10" s="46"/>
      <c r="P10" s="45"/>
      <c r="Q10" s="47"/>
      <c r="R10" s="41"/>
      <c r="S10" s="43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26</v>
      </c>
      <c r="B11" s="35">
        <f t="shared" si="0"/>
        <v>1573</v>
      </c>
      <c r="C11" s="36"/>
      <c r="D11" s="37">
        <v>15</v>
      </c>
      <c r="E11" s="38"/>
      <c r="F11" s="39"/>
      <c r="G11" s="40"/>
      <c r="H11" s="41"/>
      <c r="I11" s="42"/>
      <c r="J11" s="43"/>
      <c r="K11" s="44"/>
      <c r="L11" s="41"/>
      <c r="M11" s="45"/>
      <c r="N11" s="44"/>
      <c r="O11" s="46"/>
      <c r="P11" s="45"/>
      <c r="Q11" s="47"/>
      <c r="R11" s="41"/>
      <c r="S11" s="43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 t="s">
        <v>27</v>
      </c>
      <c r="B12" s="35">
        <f t="shared" si="0"/>
        <v>1574</v>
      </c>
      <c r="C12" s="36"/>
      <c r="D12" s="37"/>
      <c r="E12" s="38"/>
      <c r="F12" s="39"/>
      <c r="G12" s="40"/>
      <c r="H12" s="41"/>
      <c r="I12" s="42"/>
      <c r="J12" s="43"/>
      <c r="K12" s="44">
        <v>900</v>
      </c>
      <c r="L12" s="41"/>
      <c r="M12" s="45"/>
      <c r="N12" s="44"/>
      <c r="O12" s="46"/>
      <c r="P12" s="45"/>
      <c r="Q12" s="47"/>
      <c r="R12" s="41"/>
      <c r="S12" s="43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 t="s">
        <v>28</v>
      </c>
      <c r="B13" s="35">
        <f t="shared" si="0"/>
        <v>1575</v>
      </c>
      <c r="C13" s="36"/>
      <c r="D13" s="37"/>
      <c r="E13" s="38"/>
      <c r="F13" s="39"/>
      <c r="G13" s="40"/>
      <c r="H13" s="41"/>
      <c r="I13" s="42"/>
      <c r="J13" s="43"/>
      <c r="K13" s="44">
        <v>2400</v>
      </c>
      <c r="L13" s="41"/>
      <c r="M13" s="45"/>
      <c r="N13" s="44"/>
      <c r="O13" s="46"/>
      <c r="P13" s="45"/>
      <c r="Q13" s="47"/>
      <c r="R13" s="41"/>
      <c r="S13" s="43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1576</v>
      </c>
      <c r="C14" s="36"/>
      <c r="D14" s="37"/>
      <c r="E14" s="38"/>
      <c r="F14" s="39"/>
      <c r="G14" s="40"/>
      <c r="H14" s="41"/>
      <c r="I14" s="42"/>
      <c r="J14" s="43"/>
      <c r="K14" s="44">
        <v>880</v>
      </c>
      <c r="L14" s="41"/>
      <c r="M14" s="45"/>
      <c r="N14" s="44"/>
      <c r="O14" s="46"/>
      <c r="P14" s="45"/>
      <c r="Q14" s="47"/>
      <c r="R14" s="41"/>
      <c r="S14" s="43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1577</v>
      </c>
      <c r="C15" s="36"/>
      <c r="D15" s="37"/>
      <c r="E15" s="38"/>
      <c r="F15" s="39"/>
      <c r="G15" s="40"/>
      <c r="H15" s="41"/>
      <c r="I15" s="42"/>
      <c r="J15" s="43"/>
      <c r="K15" s="44"/>
      <c r="L15" s="41"/>
      <c r="M15" s="45"/>
      <c r="N15" s="44"/>
      <c r="O15" s="46"/>
      <c r="P15" s="45"/>
      <c r="Q15" s="47"/>
      <c r="R15" s="41"/>
      <c r="S15" s="43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1578</v>
      </c>
      <c r="C16" s="36"/>
      <c r="D16" s="37"/>
      <c r="E16" s="38"/>
      <c r="F16" s="39"/>
      <c r="G16" s="40"/>
      <c r="H16" s="41"/>
      <c r="I16" s="42"/>
      <c r="J16" s="43"/>
      <c r="K16" s="44"/>
      <c r="L16" s="41"/>
      <c r="M16" s="45"/>
      <c r="N16" s="44"/>
      <c r="O16" s="46"/>
      <c r="P16" s="45"/>
      <c r="Q16" s="47"/>
      <c r="R16" s="41"/>
      <c r="S16" s="43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1579</v>
      </c>
      <c r="C17" s="36"/>
      <c r="D17" s="37"/>
      <c r="E17" s="38"/>
      <c r="F17" s="39"/>
      <c r="G17" s="40"/>
      <c r="H17" s="41"/>
      <c r="I17" s="42"/>
      <c r="J17" s="43"/>
      <c r="K17" s="44"/>
      <c r="L17" s="41"/>
      <c r="M17" s="45"/>
      <c r="N17" s="44"/>
      <c r="O17" s="46"/>
      <c r="P17" s="45"/>
      <c r="Q17" s="47"/>
      <c r="R17" s="41"/>
      <c r="S17" s="43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1580</v>
      </c>
      <c r="C18" s="36"/>
      <c r="D18" s="37"/>
      <c r="E18" s="38"/>
      <c r="F18" s="39"/>
      <c r="G18" s="40"/>
      <c r="H18" s="41"/>
      <c r="I18" s="42"/>
      <c r="J18" s="43"/>
      <c r="K18" s="44"/>
      <c r="L18" s="41"/>
      <c r="M18" s="45"/>
      <c r="N18" s="44"/>
      <c r="O18" s="46"/>
      <c r="P18" s="45"/>
      <c r="Q18" s="47"/>
      <c r="R18" s="41"/>
      <c r="S18" s="43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1581</v>
      </c>
      <c r="C19" s="36"/>
      <c r="D19" s="37"/>
      <c r="E19" s="38"/>
      <c r="F19" s="39"/>
      <c r="G19" s="40"/>
      <c r="H19" s="41"/>
      <c r="I19" s="42"/>
      <c r="J19" s="43"/>
      <c r="K19" s="44"/>
      <c r="L19" s="41"/>
      <c r="M19" s="45"/>
      <c r="N19" s="44"/>
      <c r="O19" s="46"/>
      <c r="P19" s="45"/>
      <c r="Q19" s="47"/>
      <c r="R19" s="41"/>
      <c r="S19" s="43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/>
      <c r="B20" s="35">
        <f t="shared" si="0"/>
        <v>1582</v>
      </c>
      <c r="C20" s="36"/>
      <c r="D20" s="37"/>
      <c r="E20" s="38"/>
      <c r="F20" s="39"/>
      <c r="G20" s="40"/>
      <c r="H20" s="41"/>
      <c r="I20" s="42"/>
      <c r="J20" s="43"/>
      <c r="K20" s="44"/>
      <c r="L20" s="41"/>
      <c r="M20" s="45"/>
      <c r="N20" s="44"/>
      <c r="O20" s="46"/>
      <c r="P20" s="45"/>
      <c r="Q20" s="47"/>
      <c r="R20" s="41"/>
      <c r="S20" s="43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22</v>
      </c>
      <c r="B21" s="35">
        <f t="shared" si="0"/>
        <v>1583</v>
      </c>
      <c r="C21" s="36"/>
      <c r="D21" s="37"/>
      <c r="E21" s="38"/>
      <c r="F21" s="39"/>
      <c r="G21" s="40"/>
      <c r="H21" s="41"/>
      <c r="I21" s="42"/>
      <c r="J21" s="43"/>
      <c r="K21" s="44"/>
      <c r="L21" s="41"/>
      <c r="M21" s="45"/>
      <c r="N21" s="44"/>
      <c r="O21" s="46"/>
      <c r="P21" s="45"/>
      <c r="Q21" s="47"/>
      <c r="R21" s="41"/>
      <c r="S21" s="43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22</v>
      </c>
      <c r="B22" s="35">
        <f t="shared" si="0"/>
        <v>1584</v>
      </c>
      <c r="C22" s="36"/>
      <c r="D22" s="37"/>
      <c r="E22" s="38"/>
      <c r="F22" s="39"/>
      <c r="G22" s="40"/>
      <c r="H22" s="41"/>
      <c r="I22" s="42"/>
      <c r="J22" s="43"/>
      <c r="K22" s="44"/>
      <c r="L22" s="41"/>
      <c r="M22" s="45"/>
      <c r="N22" s="44"/>
      <c r="O22" s="46"/>
      <c r="P22" s="45"/>
      <c r="Q22" s="47"/>
      <c r="R22" s="41"/>
      <c r="S22" s="43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23</v>
      </c>
      <c r="B23" s="35">
        <f t="shared" si="0"/>
        <v>1585</v>
      </c>
      <c r="C23" s="36"/>
      <c r="D23" s="37"/>
      <c r="E23" s="38"/>
      <c r="F23" s="39"/>
      <c r="G23" s="40"/>
      <c r="H23" s="50"/>
      <c r="I23" s="42"/>
      <c r="J23" s="37"/>
      <c r="K23" s="44"/>
      <c r="L23" s="41"/>
      <c r="M23" s="45"/>
      <c r="N23" s="44"/>
      <c r="O23" s="46"/>
      <c r="P23" s="45"/>
      <c r="Q23" s="47"/>
      <c r="R23" s="41"/>
      <c r="S23" s="43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29</v>
      </c>
      <c r="B24" s="35">
        <f t="shared" si="0"/>
        <v>1586</v>
      </c>
      <c r="C24" s="36"/>
      <c r="D24" s="37"/>
      <c r="E24" s="38"/>
      <c r="F24" s="39"/>
      <c r="G24" s="40"/>
      <c r="H24" s="50"/>
      <c r="I24" s="42"/>
      <c r="J24" s="37"/>
      <c r="K24" s="44"/>
      <c r="L24" s="41"/>
      <c r="M24" s="45"/>
      <c r="N24" s="44"/>
      <c r="O24" s="46"/>
      <c r="P24" s="45"/>
      <c r="Q24" s="47"/>
      <c r="R24" s="41"/>
      <c r="S24" s="43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 t="s">
        <v>30</v>
      </c>
      <c r="B25" s="35">
        <f t="shared" si="0"/>
        <v>1587</v>
      </c>
      <c r="C25" s="36"/>
      <c r="D25" s="37"/>
      <c r="E25" s="38"/>
      <c r="F25" s="39"/>
      <c r="G25" s="40"/>
      <c r="H25" s="50"/>
      <c r="I25" s="42"/>
      <c r="J25" s="37"/>
      <c r="K25" s="44"/>
      <c r="L25" s="41"/>
      <c r="M25" s="45"/>
      <c r="N25" s="44"/>
      <c r="O25" s="46"/>
      <c r="P25" s="45"/>
      <c r="Q25" s="47"/>
      <c r="R25" s="41"/>
      <c r="S25" s="43"/>
      <c r="T25" s="45"/>
      <c r="U25" s="48"/>
      <c r="V25" s="49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34"/>
      <c r="B26" s="35">
        <f t="shared" si="0"/>
        <v>1588</v>
      </c>
      <c r="C26" s="36"/>
      <c r="D26" s="37"/>
      <c r="E26" s="38"/>
      <c r="F26" s="39"/>
      <c r="G26" s="40"/>
      <c r="H26" s="50"/>
      <c r="I26" s="42"/>
      <c r="J26" s="37"/>
      <c r="K26" s="44"/>
      <c r="L26" s="41"/>
      <c r="M26" s="45"/>
      <c r="N26" s="44"/>
      <c r="O26" s="46"/>
      <c r="P26" s="45"/>
      <c r="Q26" s="51"/>
      <c r="R26" s="41"/>
      <c r="S26" s="43"/>
      <c r="T26" s="45"/>
      <c r="U26" s="48"/>
      <c r="V26" s="49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25">
      <c r="A27" s="234" t="s">
        <v>31</v>
      </c>
      <c r="B27" s="235"/>
      <c r="C27" s="52">
        <f t="shared" ref="C27:V27" si="1">SUM(C4:C26)</f>
        <v>1008</v>
      </c>
      <c r="D27" s="52">
        <f t="shared" si="1"/>
        <v>10879</v>
      </c>
      <c r="E27" s="53">
        <f t="shared" si="1"/>
        <v>25479</v>
      </c>
      <c r="F27" s="52">
        <f t="shared" si="1"/>
        <v>8978</v>
      </c>
      <c r="G27" s="54">
        <f t="shared" si="1"/>
        <v>0</v>
      </c>
      <c r="H27" s="52">
        <f t="shared" si="1"/>
        <v>990.64200000000051</v>
      </c>
      <c r="I27" s="53">
        <f t="shared" si="1"/>
        <v>0</v>
      </c>
      <c r="J27" s="28">
        <f t="shared" si="1"/>
        <v>0</v>
      </c>
      <c r="K27" s="29">
        <f t="shared" si="1"/>
        <v>3262.3800000000192</v>
      </c>
      <c r="L27" s="30">
        <f t="shared" si="1"/>
        <v>-837.12000000011176</v>
      </c>
      <c r="M27" s="52">
        <f t="shared" si="1"/>
        <v>8262.4800000000105</v>
      </c>
      <c r="N27" s="52">
        <f t="shared" si="1"/>
        <v>24534</v>
      </c>
      <c r="O27" s="53">
        <f t="shared" si="1"/>
        <v>4924.950000000008</v>
      </c>
      <c r="P27" s="52">
        <f t="shared" si="1"/>
        <v>18295.510000000002</v>
      </c>
      <c r="Q27" s="30">
        <f t="shared" si="1"/>
        <v>19348.119999999995</v>
      </c>
      <c r="R27" s="30">
        <f t="shared" si="1"/>
        <v>8121</v>
      </c>
      <c r="S27" s="52">
        <f t="shared" si="1"/>
        <v>1180.47</v>
      </c>
      <c r="T27" s="52">
        <f t="shared" si="1"/>
        <v>559.46999999999571</v>
      </c>
      <c r="U27" s="52">
        <f t="shared" si="1"/>
        <v>0</v>
      </c>
      <c r="V27" s="52">
        <f t="shared" si="1"/>
        <v>0</v>
      </c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55" t="s">
        <v>32</v>
      </c>
      <c r="B28" s="56">
        <v>539</v>
      </c>
      <c r="C28" s="56"/>
      <c r="D28" s="57"/>
      <c r="E28" s="58"/>
      <c r="F28" s="59"/>
      <c r="G28" s="60"/>
      <c r="H28" s="61"/>
      <c r="I28" s="62"/>
      <c r="J28" s="57"/>
      <c r="K28" s="63"/>
      <c r="L28" s="64"/>
      <c r="M28" s="65"/>
      <c r="N28" s="65"/>
      <c r="O28" s="66"/>
      <c r="P28" s="65"/>
      <c r="Q28" s="67"/>
      <c r="R28" s="64"/>
      <c r="S28" s="68"/>
      <c r="T28" s="65"/>
      <c r="U28" s="69"/>
      <c r="V28" s="70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55</v>
      </c>
      <c r="B29" s="71">
        <f>B28+1</f>
        <v>540</v>
      </c>
      <c r="C29" s="72"/>
      <c r="D29" s="37"/>
      <c r="E29" s="73"/>
      <c r="F29" s="39"/>
      <c r="G29" s="40"/>
      <c r="H29" s="50"/>
      <c r="I29" s="42"/>
      <c r="J29" s="37"/>
      <c r="K29" s="44"/>
      <c r="L29" s="41"/>
      <c r="M29" s="45">
        <v>133920</v>
      </c>
      <c r="N29" s="45"/>
      <c r="O29" s="46"/>
      <c r="P29" s="45"/>
      <c r="Q29" s="47"/>
      <c r="R29" s="41"/>
      <c r="S29" s="43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 t="s">
        <v>33</v>
      </c>
      <c r="B30" s="71">
        <f t="shared" ref="B30:B48" si="2">B29+1</f>
        <v>541</v>
      </c>
      <c r="C30" s="72"/>
      <c r="D30" s="37"/>
      <c r="E30" s="73"/>
      <c r="F30" s="39"/>
      <c r="G30" s="40"/>
      <c r="H30" s="50"/>
      <c r="I30" s="42"/>
      <c r="J30" s="37"/>
      <c r="K30" s="44"/>
      <c r="L30" s="41">
        <v>-40000</v>
      </c>
      <c r="M30" s="45"/>
      <c r="N30" s="45"/>
      <c r="O30" s="46">
        <v>32000</v>
      </c>
      <c r="P30" s="45">
        <v>8000</v>
      </c>
      <c r="Q30" s="47"/>
      <c r="R30" s="41"/>
      <c r="S30" s="43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 t="s">
        <v>34</v>
      </c>
      <c r="B31" s="71">
        <f t="shared" si="2"/>
        <v>542</v>
      </c>
      <c r="C31" s="72"/>
      <c r="D31" s="37"/>
      <c r="E31" s="73"/>
      <c r="F31" s="39"/>
      <c r="G31" s="40"/>
      <c r="H31" s="50"/>
      <c r="I31" s="42"/>
      <c r="J31" s="37"/>
      <c r="K31" s="44"/>
      <c r="L31" s="41">
        <v>19348.12</v>
      </c>
      <c r="M31" s="45"/>
      <c r="N31" s="45"/>
      <c r="O31" s="46"/>
      <c r="P31" s="45"/>
      <c r="Q31" s="47">
        <v>-19348.12</v>
      </c>
      <c r="R31" s="41"/>
      <c r="S31" s="43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 t="s">
        <v>35</v>
      </c>
      <c r="B32" s="71">
        <f t="shared" si="2"/>
        <v>543</v>
      </c>
      <c r="C32" s="72"/>
      <c r="D32" s="37"/>
      <c r="E32" s="73"/>
      <c r="F32" s="39"/>
      <c r="G32" s="40"/>
      <c r="H32" s="50"/>
      <c r="I32" s="42"/>
      <c r="J32" s="37"/>
      <c r="K32" s="44"/>
      <c r="L32" s="41"/>
      <c r="M32" s="45">
        <v>8121</v>
      </c>
      <c r="N32" s="45"/>
      <c r="O32" s="46"/>
      <c r="P32" s="45"/>
      <c r="Q32" s="47"/>
      <c r="R32" s="41">
        <v>-8121</v>
      </c>
      <c r="S32" s="43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 t="s">
        <v>36</v>
      </c>
      <c r="B33" s="71">
        <f t="shared" si="2"/>
        <v>544</v>
      </c>
      <c r="C33" s="72"/>
      <c r="D33" s="37">
        <v>-10000</v>
      </c>
      <c r="E33" s="73"/>
      <c r="F33" s="39"/>
      <c r="G33" s="40"/>
      <c r="H33" s="50"/>
      <c r="I33" s="42"/>
      <c r="J33" s="37"/>
      <c r="K33" s="44">
        <v>10000</v>
      </c>
      <c r="L33" s="41"/>
      <c r="M33" s="45"/>
      <c r="N33" s="45"/>
      <c r="O33" s="46"/>
      <c r="P33" s="45"/>
      <c r="Q33" s="47"/>
      <c r="R33" s="41"/>
      <c r="S33" s="43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 t="s">
        <v>37</v>
      </c>
      <c r="B34" s="71">
        <f t="shared" si="2"/>
        <v>545</v>
      </c>
      <c r="C34" s="72"/>
      <c r="D34" s="37"/>
      <c r="E34" s="73">
        <v>-24464</v>
      </c>
      <c r="F34" s="39"/>
      <c r="G34" s="40"/>
      <c r="H34" s="50"/>
      <c r="I34" s="42"/>
      <c r="J34" s="37"/>
      <c r="K34" s="44"/>
      <c r="L34" s="41">
        <v>24464</v>
      </c>
      <c r="M34" s="45"/>
      <c r="N34" s="45"/>
      <c r="O34" s="46"/>
      <c r="P34" s="45"/>
      <c r="Q34" s="47"/>
      <c r="R34" s="41"/>
      <c r="S34" s="43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38</v>
      </c>
      <c r="B35" s="71">
        <f t="shared" si="2"/>
        <v>546</v>
      </c>
      <c r="C35" s="72"/>
      <c r="D35" s="37"/>
      <c r="E35" s="73"/>
      <c r="F35" s="39">
        <v>-8878</v>
      </c>
      <c r="G35" s="40"/>
      <c r="H35" s="50"/>
      <c r="I35" s="42"/>
      <c r="J35" s="37"/>
      <c r="K35" s="44"/>
      <c r="L35" s="41"/>
      <c r="M35" s="45">
        <v>8878</v>
      </c>
      <c r="N35" s="45"/>
      <c r="O35" s="46"/>
      <c r="P35" s="45"/>
      <c r="Q35" s="47"/>
      <c r="R35" s="41"/>
      <c r="S35" s="43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 t="s">
        <v>39</v>
      </c>
      <c r="B36" s="71">
        <f t="shared" si="2"/>
        <v>547</v>
      </c>
      <c r="C36" s="72"/>
      <c r="D36" s="37"/>
      <c r="E36" s="73"/>
      <c r="F36" s="39"/>
      <c r="G36" s="40"/>
      <c r="H36" s="50">
        <v>-982</v>
      </c>
      <c r="I36" s="42"/>
      <c r="J36" s="37"/>
      <c r="K36" s="44"/>
      <c r="L36" s="41"/>
      <c r="M36" s="45"/>
      <c r="N36" s="45"/>
      <c r="O36" s="46"/>
      <c r="P36" s="45"/>
      <c r="Q36" s="47"/>
      <c r="R36" s="41"/>
      <c r="S36" s="43">
        <v>982</v>
      </c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548</v>
      </c>
      <c r="C37" s="72"/>
      <c r="D37" s="37"/>
      <c r="E37" s="73"/>
      <c r="F37" s="39"/>
      <c r="G37" s="40"/>
      <c r="H37" s="50"/>
      <c r="I37" s="42"/>
      <c r="J37" s="37"/>
      <c r="K37" s="44"/>
      <c r="L37" s="41"/>
      <c r="M37" s="45"/>
      <c r="N37" s="45"/>
      <c r="O37" s="46"/>
      <c r="P37" s="45"/>
      <c r="Q37" s="47"/>
      <c r="R37" s="41"/>
      <c r="S37" s="43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/>
      <c r="B38" s="71">
        <f t="shared" si="2"/>
        <v>549</v>
      </c>
      <c r="C38" s="72"/>
      <c r="D38" s="37"/>
      <c r="E38" s="73"/>
      <c r="F38" s="39"/>
      <c r="G38" s="40"/>
      <c r="H38" s="50"/>
      <c r="I38" s="42"/>
      <c r="J38" s="37"/>
      <c r="K38" s="44"/>
      <c r="L38" s="41"/>
      <c r="M38" s="45"/>
      <c r="N38" s="45"/>
      <c r="O38" s="46"/>
      <c r="P38" s="45"/>
      <c r="Q38" s="47"/>
      <c r="R38" s="41"/>
      <c r="S38" s="43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/>
      <c r="B39" s="71">
        <f t="shared" si="2"/>
        <v>550</v>
      </c>
      <c r="C39" s="72"/>
      <c r="D39" s="37"/>
      <c r="E39" s="73"/>
      <c r="F39" s="39"/>
      <c r="G39" s="40"/>
      <c r="H39" s="50"/>
      <c r="I39" s="42"/>
      <c r="J39" s="37"/>
      <c r="K39" s="44"/>
      <c r="L39" s="41"/>
      <c r="M39" s="45"/>
      <c r="N39" s="45"/>
      <c r="O39" s="46"/>
      <c r="P39" s="45"/>
      <c r="Q39" s="47"/>
      <c r="R39" s="41"/>
      <c r="S39" s="43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/>
      <c r="B40" s="71">
        <f t="shared" si="2"/>
        <v>551</v>
      </c>
      <c r="C40" s="72"/>
      <c r="D40" s="37"/>
      <c r="E40" s="73"/>
      <c r="F40" s="39"/>
      <c r="G40" s="40"/>
      <c r="H40" s="50"/>
      <c r="I40" s="42"/>
      <c r="J40" s="37"/>
      <c r="K40" s="44"/>
      <c r="L40" s="41"/>
      <c r="M40" s="45"/>
      <c r="N40" s="45"/>
      <c r="O40" s="46"/>
      <c r="P40" s="45"/>
      <c r="Q40" s="47"/>
      <c r="R40" s="41"/>
      <c r="S40" s="43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40</v>
      </c>
      <c r="B41" s="71">
        <f t="shared" si="2"/>
        <v>552</v>
      </c>
      <c r="C41" s="72"/>
      <c r="D41" s="37"/>
      <c r="E41" s="73"/>
      <c r="F41" s="39"/>
      <c r="G41" s="40"/>
      <c r="H41" s="50"/>
      <c r="I41" s="42"/>
      <c r="J41" s="37"/>
      <c r="K41" s="44"/>
      <c r="L41" s="41"/>
      <c r="M41" s="45"/>
      <c r="N41" s="45"/>
      <c r="O41" s="46"/>
      <c r="P41" s="45"/>
      <c r="Q41" s="47"/>
      <c r="R41" s="41"/>
      <c r="S41" s="43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36</v>
      </c>
      <c r="B42" s="71">
        <f t="shared" si="2"/>
        <v>553</v>
      </c>
      <c r="C42" s="72"/>
      <c r="D42" s="37"/>
      <c r="E42" s="73"/>
      <c r="F42" s="39"/>
      <c r="G42" s="40"/>
      <c r="H42" s="50"/>
      <c r="I42" s="42"/>
      <c r="J42" s="37"/>
      <c r="K42" s="44"/>
      <c r="L42" s="41"/>
      <c r="M42" s="45"/>
      <c r="N42" s="45"/>
      <c r="O42" s="46"/>
      <c r="P42" s="45"/>
      <c r="Q42" s="47"/>
      <c r="R42" s="41"/>
      <c r="S42" s="43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37</v>
      </c>
      <c r="B43" s="71">
        <f t="shared" si="2"/>
        <v>554</v>
      </c>
      <c r="C43" s="72"/>
      <c r="D43" s="37"/>
      <c r="E43" s="73"/>
      <c r="F43" s="39"/>
      <c r="G43" s="40"/>
      <c r="H43" s="50"/>
      <c r="I43" s="42"/>
      <c r="J43" s="37"/>
      <c r="K43" s="44"/>
      <c r="L43" s="41"/>
      <c r="M43" s="45"/>
      <c r="N43" s="45"/>
      <c r="O43" s="46"/>
      <c r="P43" s="45"/>
      <c r="Q43" s="47"/>
      <c r="R43" s="41"/>
      <c r="S43" s="43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38</v>
      </c>
      <c r="B44" s="71">
        <f t="shared" si="2"/>
        <v>555</v>
      </c>
      <c r="C44" s="72"/>
      <c r="D44" s="37"/>
      <c r="E44" s="73"/>
      <c r="F44" s="39"/>
      <c r="G44" s="40"/>
      <c r="H44" s="50"/>
      <c r="I44" s="42"/>
      <c r="J44" s="37"/>
      <c r="K44" s="44"/>
      <c r="L44" s="41"/>
      <c r="M44" s="45"/>
      <c r="N44" s="45"/>
      <c r="O44" s="46"/>
      <c r="P44" s="45"/>
      <c r="Q44" s="47"/>
      <c r="R44" s="41"/>
      <c r="S44" s="43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39</v>
      </c>
      <c r="B45" s="71">
        <f t="shared" si="2"/>
        <v>556</v>
      </c>
      <c r="C45" s="72"/>
      <c r="D45" s="37"/>
      <c r="E45" s="73"/>
      <c r="F45" s="39"/>
      <c r="G45" s="40"/>
      <c r="H45" s="50"/>
      <c r="I45" s="42"/>
      <c r="J45" s="37"/>
      <c r="K45" s="44"/>
      <c r="L45" s="41"/>
      <c r="M45" s="45"/>
      <c r="N45" s="45"/>
      <c r="O45" s="46"/>
      <c r="P45" s="45"/>
      <c r="Q45" s="47"/>
      <c r="R45" s="41"/>
      <c r="S45" s="43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/>
      <c r="B46" s="71">
        <f t="shared" si="2"/>
        <v>557</v>
      </c>
      <c r="C46" s="72"/>
      <c r="D46" s="37"/>
      <c r="E46" s="73"/>
      <c r="F46" s="39"/>
      <c r="G46" s="40"/>
      <c r="H46" s="50"/>
      <c r="I46" s="42"/>
      <c r="J46" s="37"/>
      <c r="K46" s="44"/>
      <c r="L46" s="41"/>
      <c r="M46" s="45"/>
      <c r="N46" s="45"/>
      <c r="O46" s="46"/>
      <c r="P46" s="45"/>
      <c r="Q46" s="47"/>
      <c r="R46" s="41"/>
      <c r="S46" s="43"/>
      <c r="T46" s="45"/>
      <c r="U46" s="74"/>
      <c r="V46" s="75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34</v>
      </c>
      <c r="B47" s="71">
        <f t="shared" si="2"/>
        <v>558</v>
      </c>
      <c r="C47" s="72"/>
      <c r="D47" s="37"/>
      <c r="E47" s="73"/>
      <c r="F47" s="39"/>
      <c r="G47" s="40"/>
      <c r="H47" s="50"/>
      <c r="I47" s="42"/>
      <c r="J47" s="37"/>
      <c r="K47" s="44"/>
      <c r="L47" s="41"/>
      <c r="M47" s="45"/>
      <c r="N47" s="45"/>
      <c r="O47" s="46"/>
      <c r="P47" s="45"/>
      <c r="Q47" s="47"/>
      <c r="R47" s="41"/>
      <c r="S47" s="43"/>
      <c r="T47" s="45"/>
      <c r="U47" s="74"/>
      <c r="V47" s="75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35</v>
      </c>
      <c r="B48" s="71">
        <f t="shared" si="2"/>
        <v>559</v>
      </c>
      <c r="C48" s="72"/>
      <c r="D48" s="37"/>
      <c r="E48" s="73"/>
      <c r="F48" s="39"/>
      <c r="G48" s="40"/>
      <c r="H48" s="50"/>
      <c r="I48" s="42"/>
      <c r="J48" s="37"/>
      <c r="K48" s="44"/>
      <c r="L48" s="41"/>
      <c r="M48" s="45"/>
      <c r="N48" s="45"/>
      <c r="O48" s="46"/>
      <c r="P48" s="45"/>
      <c r="Q48" s="47"/>
      <c r="R48" s="41"/>
      <c r="S48" s="43"/>
      <c r="T48" s="45"/>
      <c r="U48" s="74"/>
      <c r="V48" s="75"/>
      <c r="W48" s="3"/>
      <c r="X48" s="3"/>
      <c r="Y48" s="3"/>
      <c r="Z48" s="3"/>
      <c r="AA48" s="3"/>
      <c r="AB48" s="3"/>
      <c r="AC48" s="3"/>
      <c r="AD48" s="3"/>
      <c r="AE48" s="3"/>
    </row>
    <row r="49" spans="1:31" ht="15.75" thickBot="1" x14ac:dyDescent="0.25">
      <c r="A49" s="236"/>
      <c r="B49" s="237"/>
      <c r="C49" s="76">
        <f t="shared" ref="C49:V49" si="3">SUM(C28:C48)</f>
        <v>0</v>
      </c>
      <c r="D49" s="77">
        <f t="shared" si="3"/>
        <v>-10000</v>
      </c>
      <c r="E49" s="78">
        <f t="shared" si="3"/>
        <v>-24464</v>
      </c>
      <c r="F49" s="77">
        <f t="shared" si="3"/>
        <v>-8878</v>
      </c>
      <c r="G49" s="79">
        <f t="shared" si="3"/>
        <v>0</v>
      </c>
      <c r="H49" s="78">
        <f t="shared" si="3"/>
        <v>-982</v>
      </c>
      <c r="I49" s="78">
        <f t="shared" si="3"/>
        <v>0</v>
      </c>
      <c r="J49" s="59">
        <f t="shared" si="3"/>
        <v>0</v>
      </c>
      <c r="K49" s="79">
        <f t="shared" si="3"/>
        <v>10000</v>
      </c>
      <c r="L49" s="77">
        <f t="shared" si="3"/>
        <v>3812.119999999999</v>
      </c>
      <c r="M49" s="77">
        <f t="shared" si="3"/>
        <v>150919</v>
      </c>
      <c r="N49" s="80">
        <f t="shared" si="3"/>
        <v>0</v>
      </c>
      <c r="O49" s="78">
        <f t="shared" si="3"/>
        <v>32000</v>
      </c>
      <c r="P49" s="77">
        <f t="shared" si="3"/>
        <v>8000</v>
      </c>
      <c r="Q49" s="80">
        <f t="shared" si="3"/>
        <v>-19348.12</v>
      </c>
      <c r="R49" s="80">
        <f t="shared" si="3"/>
        <v>-8121</v>
      </c>
      <c r="S49" s="77">
        <f t="shared" si="3"/>
        <v>982</v>
      </c>
      <c r="T49" s="77">
        <f t="shared" si="3"/>
        <v>0</v>
      </c>
      <c r="U49" s="81">
        <f t="shared" si="3"/>
        <v>0</v>
      </c>
      <c r="V49" s="82">
        <f t="shared" si="3"/>
        <v>0</v>
      </c>
      <c r="W49" s="3"/>
      <c r="X49" s="3"/>
      <c r="Y49" s="3"/>
      <c r="Z49" s="3"/>
      <c r="AA49" s="3"/>
      <c r="AB49" s="3"/>
      <c r="AC49" s="3"/>
      <c r="AD49" s="3"/>
      <c r="AE49" s="3"/>
    </row>
    <row r="50" spans="1:31" ht="15.75" thickBot="1" x14ac:dyDescent="0.3">
      <c r="A50" s="83" t="s">
        <v>41</v>
      </c>
      <c r="B50" s="84">
        <v>830</v>
      </c>
      <c r="C50" s="85"/>
      <c r="D50" s="86"/>
      <c r="E50" s="86"/>
      <c r="F50" s="87"/>
      <c r="G50" s="88"/>
      <c r="H50" s="89"/>
      <c r="I50" s="89"/>
      <c r="J50" s="87"/>
      <c r="K50" s="90"/>
      <c r="L50" s="91"/>
      <c r="M50" s="91"/>
      <c r="N50" s="91"/>
      <c r="O50" s="92"/>
      <c r="P50" s="91"/>
      <c r="Q50" s="91"/>
      <c r="R50" s="93"/>
      <c r="S50" s="94"/>
      <c r="T50" s="91"/>
      <c r="U50" s="95"/>
      <c r="V50" s="96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 t="s">
        <v>42</v>
      </c>
      <c r="B51" s="97">
        <f t="shared" ref="B51:B69" si="4">B50+1</f>
        <v>831</v>
      </c>
      <c r="C51" s="36">
        <v>200</v>
      </c>
      <c r="D51" s="73"/>
      <c r="E51" s="73"/>
      <c r="F51" s="37"/>
      <c r="G51" s="38"/>
      <c r="H51" s="42"/>
      <c r="I51" s="42"/>
      <c r="J51" s="43"/>
      <c r="K51" s="44"/>
      <c r="L51" s="45"/>
      <c r="M51" s="45"/>
      <c r="N51" s="45"/>
      <c r="O51" s="46"/>
      <c r="P51" s="45"/>
      <c r="Q51" s="47"/>
      <c r="R51" s="41"/>
      <c r="S51" s="43"/>
      <c r="T51" s="45"/>
      <c r="U51" s="98"/>
      <c r="V51" s="99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 t="s">
        <v>43</v>
      </c>
      <c r="B52" s="97">
        <f t="shared" si="4"/>
        <v>832</v>
      </c>
      <c r="C52" s="36">
        <v>150</v>
      </c>
      <c r="D52" s="73"/>
      <c r="E52" s="73"/>
      <c r="F52" s="37"/>
      <c r="G52" s="38"/>
      <c r="H52" s="42"/>
      <c r="I52" s="42"/>
      <c r="J52" s="43"/>
      <c r="K52" s="44"/>
      <c r="L52" s="45"/>
      <c r="M52" s="45"/>
      <c r="N52" s="45"/>
      <c r="O52" s="46"/>
      <c r="P52" s="45"/>
      <c r="Q52" s="47"/>
      <c r="R52" s="41"/>
      <c r="S52" s="43"/>
      <c r="T52" s="45"/>
      <c r="U52" s="100"/>
      <c r="V52" s="101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 t="s">
        <v>44</v>
      </c>
      <c r="B53" s="97">
        <f t="shared" si="4"/>
        <v>833</v>
      </c>
      <c r="C53" s="36"/>
      <c r="D53" s="102"/>
      <c r="E53" s="102">
        <v>50</v>
      </c>
      <c r="F53" s="39"/>
      <c r="G53" s="103"/>
      <c r="H53" s="104"/>
      <c r="I53" s="104"/>
      <c r="J53" s="105"/>
      <c r="K53" s="106"/>
      <c r="L53" s="47"/>
      <c r="M53" s="47"/>
      <c r="N53" s="47"/>
      <c r="O53" s="107"/>
      <c r="P53" s="108"/>
      <c r="Q53" s="47"/>
      <c r="R53" s="106"/>
      <c r="S53" s="105"/>
      <c r="T53" s="47"/>
      <c r="U53" s="100"/>
      <c r="V53" s="101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 t="s">
        <v>45</v>
      </c>
      <c r="B54" s="97">
        <f t="shared" si="4"/>
        <v>834</v>
      </c>
      <c r="C54" s="36"/>
      <c r="D54" s="102"/>
      <c r="E54" s="102"/>
      <c r="F54" s="39"/>
      <c r="G54" s="103"/>
      <c r="H54" s="104"/>
      <c r="I54" s="104"/>
      <c r="J54" s="105"/>
      <c r="K54" s="106">
        <v>2500</v>
      </c>
      <c r="L54" s="47"/>
      <c r="M54" s="47"/>
      <c r="N54" s="47"/>
      <c r="O54" s="107"/>
      <c r="P54" s="108"/>
      <c r="Q54" s="47"/>
      <c r="R54" s="106"/>
      <c r="S54" s="105"/>
      <c r="T54" s="47"/>
      <c r="U54" s="100"/>
      <c r="V54" s="101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 t="s">
        <v>46</v>
      </c>
      <c r="B55" s="97">
        <f t="shared" si="4"/>
        <v>835</v>
      </c>
      <c r="C55" s="36"/>
      <c r="D55" s="102"/>
      <c r="E55" s="102"/>
      <c r="F55" s="39"/>
      <c r="G55" s="103"/>
      <c r="H55" s="104"/>
      <c r="I55" s="104"/>
      <c r="J55" s="105"/>
      <c r="K55" s="106"/>
      <c r="L55" s="47"/>
      <c r="M55" s="47">
        <v>142764</v>
      </c>
      <c r="N55" s="47"/>
      <c r="O55" s="107"/>
      <c r="P55" s="108"/>
      <c r="Q55" s="47"/>
      <c r="R55" s="106"/>
      <c r="S55" s="105"/>
      <c r="T55" s="47"/>
      <c r="U55" s="100"/>
      <c r="V55" s="101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 t="s">
        <v>47</v>
      </c>
      <c r="B56" s="97">
        <f t="shared" si="4"/>
        <v>836</v>
      </c>
      <c r="C56" s="36"/>
      <c r="D56" s="102"/>
      <c r="E56" s="102">
        <v>965</v>
      </c>
      <c r="F56" s="39"/>
      <c r="G56" s="103"/>
      <c r="H56" s="104"/>
      <c r="I56" s="104"/>
      <c r="J56" s="105"/>
      <c r="K56" s="106"/>
      <c r="L56" s="47"/>
      <c r="M56" s="47"/>
      <c r="N56" s="47"/>
      <c r="O56" s="107"/>
      <c r="P56" s="108"/>
      <c r="Q56" s="47"/>
      <c r="R56" s="109"/>
      <c r="S56" s="105"/>
      <c r="T56" s="47"/>
      <c r="U56" s="100"/>
      <c r="V56" s="101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 t="s">
        <v>48</v>
      </c>
      <c r="B57" s="97">
        <f t="shared" si="4"/>
        <v>837</v>
      </c>
      <c r="C57" s="36"/>
      <c r="D57" s="102"/>
      <c r="E57" s="102"/>
      <c r="F57" s="39">
        <v>100</v>
      </c>
      <c r="G57" s="103"/>
      <c r="H57" s="104"/>
      <c r="I57" s="104"/>
      <c r="J57" s="39"/>
      <c r="K57" s="106"/>
      <c r="L57" s="47"/>
      <c r="M57" s="47"/>
      <c r="N57" s="47"/>
      <c r="O57" s="107"/>
      <c r="P57" s="108"/>
      <c r="Q57" s="47"/>
      <c r="R57" s="106"/>
      <c r="S57" s="105"/>
      <c r="T57" s="47"/>
      <c r="U57" s="100"/>
      <c r="V57" s="101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838</v>
      </c>
      <c r="C58" s="36"/>
      <c r="D58" s="102"/>
      <c r="E58" s="102"/>
      <c r="F58" s="39"/>
      <c r="G58" s="103"/>
      <c r="H58" s="104"/>
      <c r="I58" s="104"/>
      <c r="J58" s="39"/>
      <c r="K58" s="106"/>
      <c r="L58" s="47"/>
      <c r="M58" s="47"/>
      <c r="N58" s="47"/>
      <c r="O58" s="107"/>
      <c r="P58" s="108"/>
      <c r="Q58" s="47"/>
      <c r="R58" s="106"/>
      <c r="S58" s="105"/>
      <c r="T58" s="47"/>
      <c r="U58" s="100"/>
      <c r="V58" s="101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97">
        <f t="shared" si="4"/>
        <v>839</v>
      </c>
      <c r="C59" s="36"/>
      <c r="D59" s="102"/>
      <c r="E59" s="102"/>
      <c r="F59" s="39"/>
      <c r="G59" s="103"/>
      <c r="H59" s="104"/>
      <c r="I59" s="104"/>
      <c r="J59" s="39"/>
      <c r="K59" s="106"/>
      <c r="L59" s="47"/>
      <c r="M59" s="47"/>
      <c r="N59" s="47"/>
      <c r="O59" s="107"/>
      <c r="P59" s="108"/>
      <c r="Q59" s="47"/>
      <c r="R59" s="106"/>
      <c r="S59" s="105"/>
      <c r="T59" s="47"/>
      <c r="U59" s="100"/>
      <c r="V59" s="101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97">
        <f t="shared" si="4"/>
        <v>840</v>
      </c>
      <c r="C60" s="36"/>
      <c r="D60" s="102"/>
      <c r="E60" s="102"/>
      <c r="F60" s="39"/>
      <c r="G60" s="103"/>
      <c r="H60" s="104"/>
      <c r="I60" s="104"/>
      <c r="J60" s="39"/>
      <c r="K60" s="106"/>
      <c r="L60" s="47"/>
      <c r="M60" s="47"/>
      <c r="N60" s="47"/>
      <c r="O60" s="107"/>
      <c r="P60" s="108"/>
      <c r="Q60" s="47"/>
      <c r="R60" s="106"/>
      <c r="S60" s="105"/>
      <c r="T60" s="47"/>
      <c r="U60" s="100"/>
      <c r="V60" s="101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97">
        <f t="shared" si="4"/>
        <v>841</v>
      </c>
      <c r="C61" s="36"/>
      <c r="D61" s="102"/>
      <c r="E61" s="102"/>
      <c r="F61" s="39"/>
      <c r="G61" s="103"/>
      <c r="H61" s="104"/>
      <c r="I61" s="104"/>
      <c r="J61" s="39"/>
      <c r="K61" s="106"/>
      <c r="L61" s="47"/>
      <c r="M61" s="47"/>
      <c r="N61" s="47"/>
      <c r="O61" s="107"/>
      <c r="P61" s="108"/>
      <c r="Q61" s="47"/>
      <c r="R61" s="106"/>
      <c r="S61" s="105"/>
      <c r="T61" s="47"/>
      <c r="U61" s="100"/>
      <c r="V61" s="101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/>
      <c r="B62" s="97">
        <f t="shared" si="4"/>
        <v>842</v>
      </c>
      <c r="C62" s="36"/>
      <c r="D62" s="102"/>
      <c r="E62" s="102"/>
      <c r="F62" s="39"/>
      <c r="G62" s="103"/>
      <c r="H62" s="104"/>
      <c r="I62" s="104"/>
      <c r="J62" s="39"/>
      <c r="K62" s="106"/>
      <c r="L62" s="47"/>
      <c r="M62" s="47"/>
      <c r="N62" s="47"/>
      <c r="O62" s="107"/>
      <c r="P62" s="47"/>
      <c r="Q62" s="47"/>
      <c r="R62" s="109"/>
      <c r="S62" s="105"/>
      <c r="T62" s="47"/>
      <c r="U62" s="100"/>
      <c r="V62" s="101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4"/>
      <c r="B63" s="97">
        <f t="shared" si="4"/>
        <v>843</v>
      </c>
      <c r="C63" s="36"/>
      <c r="D63" s="102"/>
      <c r="E63" s="102"/>
      <c r="F63" s="39"/>
      <c r="G63" s="103"/>
      <c r="H63" s="104"/>
      <c r="I63" s="104"/>
      <c r="J63" s="39"/>
      <c r="K63" s="106"/>
      <c r="L63" s="47"/>
      <c r="M63" s="47"/>
      <c r="N63" s="47"/>
      <c r="O63" s="107"/>
      <c r="P63" s="47"/>
      <c r="Q63" s="47"/>
      <c r="R63" s="109"/>
      <c r="S63" s="105"/>
      <c r="T63" s="47"/>
      <c r="U63" s="100"/>
      <c r="V63" s="101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4"/>
      <c r="B64" s="97">
        <f t="shared" si="4"/>
        <v>844</v>
      </c>
      <c r="C64" s="36"/>
      <c r="D64" s="102"/>
      <c r="E64" s="102"/>
      <c r="F64" s="39"/>
      <c r="G64" s="103"/>
      <c r="H64" s="104"/>
      <c r="I64" s="104"/>
      <c r="J64" s="39"/>
      <c r="K64" s="106"/>
      <c r="L64" s="47"/>
      <c r="M64" s="47"/>
      <c r="N64" s="47"/>
      <c r="O64" s="107"/>
      <c r="P64" s="47"/>
      <c r="Q64" s="47"/>
      <c r="R64" s="109"/>
      <c r="S64" s="105"/>
      <c r="T64" s="47"/>
      <c r="U64" s="100"/>
      <c r="V64" s="101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4"/>
      <c r="B65" s="97">
        <f t="shared" si="4"/>
        <v>845</v>
      </c>
      <c r="C65" s="36"/>
      <c r="D65" s="102"/>
      <c r="E65" s="102"/>
      <c r="F65" s="39"/>
      <c r="G65" s="103"/>
      <c r="H65" s="104"/>
      <c r="I65" s="104"/>
      <c r="J65" s="39"/>
      <c r="K65" s="106"/>
      <c r="L65" s="47"/>
      <c r="M65" s="47"/>
      <c r="N65" s="47"/>
      <c r="O65" s="107"/>
      <c r="P65" s="47"/>
      <c r="Q65" s="47"/>
      <c r="R65" s="109"/>
      <c r="S65" s="105"/>
      <c r="T65" s="47"/>
      <c r="U65" s="100"/>
      <c r="V65" s="101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4"/>
      <c r="B66" s="97">
        <f t="shared" si="4"/>
        <v>846</v>
      </c>
      <c r="C66" s="36"/>
      <c r="D66" s="102"/>
      <c r="E66" s="102"/>
      <c r="F66" s="39"/>
      <c r="G66" s="103"/>
      <c r="H66" s="104"/>
      <c r="I66" s="104"/>
      <c r="J66" s="39"/>
      <c r="K66" s="106"/>
      <c r="L66" s="47"/>
      <c r="M66" s="47"/>
      <c r="N66" s="47"/>
      <c r="O66" s="107"/>
      <c r="P66" s="47"/>
      <c r="Q66" s="47"/>
      <c r="R66" s="109"/>
      <c r="S66" s="105"/>
      <c r="T66" s="47"/>
      <c r="U66" s="100"/>
      <c r="V66" s="101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4"/>
      <c r="B67" s="97">
        <f t="shared" si="4"/>
        <v>847</v>
      </c>
      <c r="C67" s="36"/>
      <c r="D67" s="102"/>
      <c r="E67" s="102"/>
      <c r="F67" s="39"/>
      <c r="G67" s="103"/>
      <c r="H67" s="104"/>
      <c r="I67" s="104"/>
      <c r="J67" s="39"/>
      <c r="K67" s="106"/>
      <c r="L67" s="47"/>
      <c r="M67" s="47"/>
      <c r="N67" s="47"/>
      <c r="O67" s="107"/>
      <c r="P67" s="47"/>
      <c r="Q67" s="47"/>
      <c r="R67" s="109"/>
      <c r="S67" s="105"/>
      <c r="T67" s="47"/>
      <c r="U67" s="100"/>
      <c r="V67" s="101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34" t="s">
        <v>49</v>
      </c>
      <c r="B68" s="97">
        <f t="shared" si="4"/>
        <v>848</v>
      </c>
      <c r="C68" s="36"/>
      <c r="D68" s="102"/>
      <c r="E68" s="102"/>
      <c r="F68" s="39"/>
      <c r="G68" s="103"/>
      <c r="H68" s="104"/>
      <c r="I68" s="104"/>
      <c r="J68" s="39"/>
      <c r="K68" s="106"/>
      <c r="L68" s="47"/>
      <c r="M68" s="47"/>
      <c r="N68" s="47"/>
      <c r="O68" s="107"/>
      <c r="P68" s="47"/>
      <c r="Q68" s="47"/>
      <c r="R68" s="109"/>
      <c r="S68" s="105"/>
      <c r="T68" s="47"/>
      <c r="U68" s="100"/>
      <c r="V68" s="101"/>
      <c r="W68" s="3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34" t="s">
        <v>50</v>
      </c>
      <c r="B69" s="97">
        <f t="shared" si="4"/>
        <v>849</v>
      </c>
      <c r="C69" s="36"/>
      <c r="D69" s="102"/>
      <c r="E69" s="102"/>
      <c r="F69" s="39"/>
      <c r="G69" s="103"/>
      <c r="H69" s="104"/>
      <c r="I69" s="104"/>
      <c r="J69" s="39"/>
      <c r="K69" s="106"/>
      <c r="L69" s="47"/>
      <c r="M69" s="47"/>
      <c r="N69" s="47"/>
      <c r="O69" s="107"/>
      <c r="P69" s="47"/>
      <c r="Q69" s="51"/>
      <c r="R69" s="109"/>
      <c r="S69" s="105"/>
      <c r="T69" s="47"/>
      <c r="U69" s="100"/>
      <c r="V69" s="101"/>
      <c r="W69" s="3"/>
      <c r="X69" s="3"/>
      <c r="Y69" s="3"/>
      <c r="Z69" s="3"/>
      <c r="AA69" s="3"/>
      <c r="AB69" s="3"/>
      <c r="AC69" s="3"/>
      <c r="AD69" s="3"/>
      <c r="AE69" s="3"/>
    </row>
    <row r="70" spans="1:31" ht="15.75" thickBot="1" x14ac:dyDescent="0.3">
      <c r="A70" s="238" t="s">
        <v>51</v>
      </c>
      <c r="B70" s="238"/>
      <c r="C70" s="110">
        <f t="shared" ref="C70:V70" si="5">SUM(C50:C69)</f>
        <v>350</v>
      </c>
      <c r="D70" s="110">
        <f t="shared" si="5"/>
        <v>0</v>
      </c>
      <c r="E70" s="110">
        <f t="shared" si="5"/>
        <v>1015</v>
      </c>
      <c r="F70" s="110">
        <f t="shared" si="5"/>
        <v>100</v>
      </c>
      <c r="G70" s="110">
        <f t="shared" si="5"/>
        <v>0</v>
      </c>
      <c r="H70" s="111">
        <f t="shared" si="5"/>
        <v>0</v>
      </c>
      <c r="I70" s="110">
        <f t="shared" si="5"/>
        <v>0</v>
      </c>
      <c r="J70" s="112">
        <f t="shared" si="5"/>
        <v>0</v>
      </c>
      <c r="K70" s="113">
        <f t="shared" si="5"/>
        <v>2500</v>
      </c>
      <c r="L70" s="113">
        <f t="shared" si="5"/>
        <v>0</v>
      </c>
      <c r="M70" s="113">
        <f t="shared" si="5"/>
        <v>142764</v>
      </c>
      <c r="N70" s="113">
        <f t="shared" si="5"/>
        <v>0</v>
      </c>
      <c r="O70" s="114">
        <f t="shared" si="5"/>
        <v>0</v>
      </c>
      <c r="P70" s="113">
        <f t="shared" si="5"/>
        <v>0</v>
      </c>
      <c r="Q70" s="113">
        <f>SUM(Q50:Q69)</f>
        <v>0</v>
      </c>
      <c r="R70" s="113">
        <f>SUM(R50:R69)</f>
        <v>0</v>
      </c>
      <c r="S70" s="111">
        <f t="shared" si="5"/>
        <v>0</v>
      </c>
      <c r="T70" s="113">
        <f t="shared" si="5"/>
        <v>0</v>
      </c>
      <c r="U70" s="115">
        <f t="shared" si="5"/>
        <v>0</v>
      </c>
      <c r="V70" s="116">
        <f t="shared" si="5"/>
        <v>0</v>
      </c>
    </row>
    <row r="71" spans="1:31" ht="15.75" thickBot="1" x14ac:dyDescent="0.25">
      <c r="A71" s="239" t="s">
        <v>52</v>
      </c>
      <c r="B71" s="239"/>
      <c r="C71" s="117">
        <f t="shared" ref="C71:V71" si="6">C27+C49-C70</f>
        <v>658</v>
      </c>
      <c r="D71" s="117">
        <f t="shared" si="6"/>
        <v>879</v>
      </c>
      <c r="E71" s="118">
        <f t="shared" si="6"/>
        <v>0</v>
      </c>
      <c r="F71" s="117">
        <f t="shared" si="6"/>
        <v>0</v>
      </c>
      <c r="G71" s="119">
        <f t="shared" si="6"/>
        <v>0</v>
      </c>
      <c r="H71" s="120">
        <f t="shared" si="6"/>
        <v>8.6420000000005075</v>
      </c>
      <c r="I71" s="121">
        <f t="shared" si="6"/>
        <v>0</v>
      </c>
      <c r="J71" s="117">
        <f t="shared" si="6"/>
        <v>0</v>
      </c>
      <c r="K71" s="122">
        <f t="shared" si="6"/>
        <v>10762.380000000019</v>
      </c>
      <c r="L71" s="120">
        <f t="shared" si="6"/>
        <v>2974.9999999998872</v>
      </c>
      <c r="M71" s="120">
        <f t="shared" si="6"/>
        <v>16417.48000000001</v>
      </c>
      <c r="N71" s="120">
        <f t="shared" si="6"/>
        <v>24534</v>
      </c>
      <c r="O71" s="121">
        <f t="shared" si="6"/>
        <v>36924.950000000012</v>
      </c>
      <c r="P71" s="120">
        <f t="shared" si="6"/>
        <v>26295.510000000002</v>
      </c>
      <c r="Q71" s="123">
        <f t="shared" si="6"/>
        <v>-3.637978807091713E-12</v>
      </c>
      <c r="R71" s="123">
        <f t="shared" si="6"/>
        <v>0</v>
      </c>
      <c r="S71" s="120">
        <f t="shared" si="6"/>
        <v>2162.4700000000003</v>
      </c>
      <c r="T71" s="120">
        <f t="shared" si="6"/>
        <v>559.46999999999571</v>
      </c>
      <c r="U71" s="124">
        <f t="shared" si="6"/>
        <v>0</v>
      </c>
      <c r="V71" s="124">
        <f t="shared" si="6"/>
        <v>0</v>
      </c>
    </row>
    <row r="72" spans="1:31" ht="17.25" customHeight="1" x14ac:dyDescent="0.25"/>
    <row r="74" spans="1:31" ht="27" customHeight="1" x14ac:dyDescent="0.5">
      <c r="A74" s="130"/>
      <c r="Q74" s="212"/>
      <c r="R74" s="212"/>
      <c r="S74" s="212"/>
      <c r="T74" s="212"/>
    </row>
    <row r="75" spans="1:31" ht="21" customHeight="1" x14ac:dyDescent="0.5">
      <c r="A75" s="130" t="s">
        <v>53</v>
      </c>
      <c r="Q75" s="212"/>
      <c r="R75" s="212"/>
      <c r="S75" s="212"/>
      <c r="T75" s="212"/>
    </row>
    <row r="77" spans="1:31" x14ac:dyDescent="0.25">
      <c r="B77" s="131"/>
    </row>
    <row r="247" spans="4:4" x14ac:dyDescent="0.25">
      <c r="D247" s="125" t="s">
        <v>54</v>
      </c>
    </row>
  </sheetData>
  <mergeCells count="15">
    <mergeCell ref="Q75:T75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9:B49"/>
    <mergeCell ref="A70:B70"/>
    <mergeCell ref="A71:B71"/>
    <mergeCell ref="Q74:T74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96923-66D5-4463-948F-134418554E89}">
  <dimension ref="A1:AE247"/>
  <sheetViews>
    <sheetView rightToLeft="1" tabSelected="1" topLeftCell="A28" workbookViewId="0">
      <selection activeCell="F13" sqref="F13"/>
    </sheetView>
  </sheetViews>
  <sheetFormatPr defaultRowHeight="15" x14ac:dyDescent="0.25"/>
  <cols>
    <col min="1" max="1" width="46.375" customWidth="1"/>
    <col min="2" max="2" width="5.375" customWidth="1"/>
    <col min="3" max="3" width="6.75" customWidth="1"/>
    <col min="4" max="4" width="7.375" style="125" customWidth="1"/>
    <col min="5" max="6" width="7.25" style="125" customWidth="1"/>
    <col min="7" max="7" width="7.75" style="125" hidden="1" customWidth="1"/>
    <col min="8" max="8" width="9.25" style="126" customWidth="1"/>
    <col min="9" max="9" width="9.25" style="126" hidden="1" customWidth="1"/>
    <col min="10" max="10" width="9.25" style="126" customWidth="1"/>
    <col min="11" max="11" width="11" style="127" customWidth="1"/>
    <col min="12" max="13" width="10.375" style="127" customWidth="1"/>
    <col min="14" max="14" width="10.125" style="127" customWidth="1"/>
    <col min="15" max="15" width="11" style="127" customWidth="1"/>
    <col min="16" max="16" width="9" style="128"/>
    <col min="17" max="18" width="8.875" style="127" customWidth="1"/>
    <col min="19" max="19" width="10.25" style="126" customWidth="1"/>
    <col min="20" max="20" width="9.75" style="127" customWidth="1"/>
    <col min="21" max="21" width="8.375" hidden="1" customWidth="1"/>
    <col min="22" max="22" width="10.5" style="129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6.37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4" width="8.87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6.37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30" width="8.87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6.37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6" width="8.87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6.37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2" width="8.87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6.37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8" width="8.87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6.37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4" width="8.87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6.37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10" width="8.87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6.37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6" width="8.87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6.37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2" width="8.87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6.37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8" width="8.87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6.37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4" width="8.87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6.37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90" width="8.87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6.37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6" width="8.87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6.37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2" width="8.87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6.37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8" width="8.87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6.37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4" width="8.87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6.37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70" width="8.87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6.37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6" width="8.87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6.37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2" width="8.87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6.37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8" width="8.87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6.37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4" width="8.87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6.37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50" width="8.87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6.37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6" width="8.87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6.37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2" width="8.87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6.37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8" width="8.87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6.37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4" width="8.87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6.37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30" width="8.87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6.37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6" width="8.87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6.37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2" width="8.87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6.37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8" width="8.87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6.37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4" width="8.87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6.37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10" width="8.87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6.37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6" width="8.87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6.37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2" width="8.87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6.37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8" width="8.87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6.37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4" width="8.87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6.37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90" width="8.87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6.37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6" width="8.87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6.37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2" width="8.87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6.37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8" width="8.87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6.37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4" width="8.87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6.37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70" width="8.87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6.37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6" width="8.87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6.37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2" width="8.87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6.37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8" width="8.87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6.37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4" width="8.87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6.37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50" width="8.87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6.37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6" width="8.87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6.37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2" width="8.87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6.37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8" width="8.87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6.37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4" width="8.87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6.37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30" width="8.87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6.37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6" width="8.87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6.37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2" width="8.87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6.37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8" width="8.87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6.37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4" width="8.87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6.37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10" width="8.87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6.37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6" width="8.87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6.37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2" width="8.87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6.37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8" width="8.87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6.37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4" width="8.87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6.37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90" width="8.87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6.37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6" width="8.87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3</v>
      </c>
      <c r="B1" s="213" t="s">
        <v>0</v>
      </c>
      <c r="C1" s="214"/>
      <c r="D1" s="214"/>
      <c r="E1" s="214"/>
      <c r="F1" s="214"/>
      <c r="G1" s="214"/>
      <c r="H1" s="215"/>
      <c r="I1" s="216"/>
      <c r="J1" s="132"/>
      <c r="K1" s="217" t="s">
        <v>1</v>
      </c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9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10</v>
      </c>
      <c r="B2" s="220" t="s">
        <v>2</v>
      </c>
      <c r="C2" s="222" t="s">
        <v>3</v>
      </c>
      <c r="D2" s="224" t="s">
        <v>4</v>
      </c>
      <c r="E2" s="224"/>
      <c r="F2" s="225"/>
      <c r="G2" s="226"/>
      <c r="H2" s="227" t="s">
        <v>5</v>
      </c>
      <c r="I2" s="227" t="s">
        <v>6</v>
      </c>
      <c r="J2" s="227" t="s">
        <v>6</v>
      </c>
      <c r="K2" s="231" t="s">
        <v>4</v>
      </c>
      <c r="L2" s="232"/>
      <c r="M2" s="232"/>
      <c r="N2" s="232"/>
      <c r="O2" s="232"/>
      <c r="P2" s="232"/>
      <c r="Q2" s="232"/>
      <c r="R2" s="233"/>
      <c r="S2" s="5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'[1]1'!A3</f>
        <v>2022</v>
      </c>
      <c r="B3" s="221"/>
      <c r="C3" s="223"/>
      <c r="D3" s="9" t="s">
        <v>9</v>
      </c>
      <c r="E3" s="10" t="s">
        <v>10</v>
      </c>
      <c r="F3" s="11" t="s">
        <v>11</v>
      </c>
      <c r="G3" s="12" t="s">
        <v>12</v>
      </c>
      <c r="H3" s="228"/>
      <c r="I3" s="228"/>
      <c r="J3" s="240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56</v>
      </c>
      <c r="B4" s="22">
        <v>1576</v>
      </c>
      <c r="C4" s="23">
        <f>'[1]2'!C71</f>
        <v>658</v>
      </c>
      <c r="D4" s="23">
        <f>'[1]2'!D71</f>
        <v>879</v>
      </c>
      <c r="E4" s="23">
        <f>'[1]2'!E71</f>
        <v>0</v>
      </c>
      <c r="F4" s="23">
        <f>'[1]2'!F71</f>
        <v>0</v>
      </c>
      <c r="G4" s="23">
        <f>'[1]2'!G71</f>
        <v>0</v>
      </c>
      <c r="H4" s="30">
        <f>'[1]2'!H71</f>
        <v>8.6420000000005075</v>
      </c>
      <c r="I4" s="30">
        <f>'[1]2'!I71</f>
        <v>0</v>
      </c>
      <c r="J4" s="30">
        <f>'[1]2'!J71</f>
        <v>0</v>
      </c>
      <c r="K4" s="30">
        <f>'[1]2'!K71</f>
        <v>10762.380000000019</v>
      </c>
      <c r="L4" s="30">
        <f>'[1]2'!L71</f>
        <v>2974.9999999998872</v>
      </c>
      <c r="M4" s="30">
        <f>'[1]2'!M71</f>
        <v>16417.48000000001</v>
      </c>
      <c r="N4" s="30">
        <f>'[1]2'!N71</f>
        <v>24534</v>
      </c>
      <c r="O4" s="30">
        <f>'[1]2'!O71</f>
        <v>36924.950000000012</v>
      </c>
      <c r="P4" s="30">
        <f>'[1]2'!P71</f>
        <v>26295.510000000002</v>
      </c>
      <c r="Q4" s="30">
        <f>'[1]2'!Q71</f>
        <v>-3.637978807091713E-12</v>
      </c>
      <c r="R4" s="30">
        <f>'[1]2'!R71</f>
        <v>0</v>
      </c>
      <c r="S4" s="30">
        <f>'[1]2'!S71</f>
        <v>2162.4700000000048</v>
      </c>
      <c r="T4" s="30">
        <f>'[1]2'!T71</f>
        <v>559.46999999999571</v>
      </c>
      <c r="U4" s="32">
        <v>0</v>
      </c>
      <c r="V4" s="33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29</v>
      </c>
      <c r="B5" s="35">
        <f>B4+1</f>
        <v>1577</v>
      </c>
      <c r="C5" s="36"/>
      <c r="D5" s="37"/>
      <c r="E5" s="38"/>
      <c r="F5" s="39"/>
      <c r="G5" s="40"/>
      <c r="H5" s="50"/>
      <c r="I5" s="42"/>
      <c r="J5" s="43"/>
      <c r="K5" s="44"/>
      <c r="L5" s="41"/>
      <c r="M5" s="45"/>
      <c r="N5" s="44"/>
      <c r="O5" s="46"/>
      <c r="P5" s="45"/>
      <c r="Q5" s="47">
        <v>23000</v>
      </c>
      <c r="R5" s="41"/>
      <c r="S5" s="43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30</v>
      </c>
      <c r="B6" s="35">
        <f t="shared" ref="B6:B23" si="0">B5+1</f>
        <v>1578</v>
      </c>
      <c r="C6" s="36"/>
      <c r="D6" s="37"/>
      <c r="E6" s="38"/>
      <c r="F6" s="39"/>
      <c r="G6" s="40"/>
      <c r="H6" s="50"/>
      <c r="I6" s="42"/>
      <c r="J6" s="43"/>
      <c r="K6" s="44"/>
      <c r="L6" s="41"/>
      <c r="M6" s="45"/>
      <c r="N6" s="44"/>
      <c r="O6" s="46"/>
      <c r="P6" s="45"/>
      <c r="Q6" s="47"/>
      <c r="R6" s="41">
        <v>8000</v>
      </c>
      <c r="S6" s="43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57</v>
      </c>
      <c r="B7" s="35">
        <f t="shared" si="0"/>
        <v>1579</v>
      </c>
      <c r="C7" s="36"/>
      <c r="D7" s="37"/>
      <c r="E7" s="38"/>
      <c r="F7" s="39"/>
      <c r="G7" s="40"/>
      <c r="H7" s="50"/>
      <c r="I7" s="42"/>
      <c r="J7" s="43"/>
      <c r="K7" s="44">
        <v>10215.9</v>
      </c>
      <c r="L7" s="41"/>
      <c r="M7" s="45"/>
      <c r="N7" s="44"/>
      <c r="O7" s="46"/>
      <c r="P7" s="45"/>
      <c r="Q7" s="47"/>
      <c r="R7" s="41"/>
      <c r="S7" s="43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22</v>
      </c>
      <c r="B8" s="35">
        <f t="shared" si="0"/>
        <v>1580</v>
      </c>
      <c r="C8" s="36"/>
      <c r="D8" s="37"/>
      <c r="E8" s="38">
        <v>4450</v>
      </c>
      <c r="F8" s="39"/>
      <c r="G8" s="40"/>
      <c r="H8" s="50"/>
      <c r="I8" s="42"/>
      <c r="J8" s="43"/>
      <c r="K8" s="44"/>
      <c r="L8" s="41"/>
      <c r="M8" s="45"/>
      <c r="N8" s="44"/>
      <c r="O8" s="46"/>
      <c r="P8" s="45"/>
      <c r="Q8" s="47"/>
      <c r="R8" s="41"/>
      <c r="S8" s="43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22</v>
      </c>
      <c r="B9" s="35">
        <f t="shared" si="0"/>
        <v>1581</v>
      </c>
      <c r="C9" s="36"/>
      <c r="D9" s="37"/>
      <c r="E9" s="38">
        <v>170</v>
      </c>
      <c r="F9" s="39"/>
      <c r="G9" s="40"/>
      <c r="H9" s="50"/>
      <c r="I9" s="42"/>
      <c r="J9" s="43"/>
      <c r="K9" s="44"/>
      <c r="L9" s="41"/>
      <c r="M9" s="45"/>
      <c r="N9" s="44"/>
      <c r="O9" s="46"/>
      <c r="P9" s="45"/>
      <c r="Q9" s="47"/>
      <c r="R9" s="41"/>
      <c r="S9" s="43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23</v>
      </c>
      <c r="B10" s="35">
        <f t="shared" si="0"/>
        <v>1582</v>
      </c>
      <c r="C10" s="36"/>
      <c r="D10" s="37"/>
      <c r="E10" s="38"/>
      <c r="F10" s="39">
        <v>934</v>
      </c>
      <c r="G10" s="40"/>
      <c r="H10" s="50"/>
      <c r="I10" s="42"/>
      <c r="J10" s="43"/>
      <c r="K10" s="44"/>
      <c r="L10" s="41"/>
      <c r="M10" s="45"/>
      <c r="N10" s="44"/>
      <c r="O10" s="46"/>
      <c r="P10" s="45"/>
      <c r="Q10" s="47"/>
      <c r="R10" s="41"/>
      <c r="S10" s="43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58</v>
      </c>
      <c r="B11" s="35">
        <f t="shared" si="0"/>
        <v>1583</v>
      </c>
      <c r="C11" s="36"/>
      <c r="D11" s="37">
        <v>167</v>
      </c>
      <c r="E11" s="38"/>
      <c r="F11" s="39"/>
      <c r="G11" s="40"/>
      <c r="H11" s="50"/>
      <c r="I11" s="42"/>
      <c r="J11" s="43"/>
      <c r="K11" s="44"/>
      <c r="L11" s="41"/>
      <c r="M11" s="45"/>
      <c r="N11" s="44"/>
      <c r="O11" s="46"/>
      <c r="P11" s="45"/>
      <c r="Q11" s="47"/>
      <c r="R11" s="41"/>
      <c r="S11" s="43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 t="s">
        <v>59</v>
      </c>
      <c r="B12" s="35">
        <f t="shared" si="0"/>
        <v>1584</v>
      </c>
      <c r="C12" s="36"/>
      <c r="D12" s="37">
        <v>300</v>
      </c>
      <c r="E12" s="38"/>
      <c r="F12" s="39"/>
      <c r="G12" s="40"/>
      <c r="H12" s="50"/>
      <c r="I12" s="42"/>
      <c r="J12" s="43"/>
      <c r="K12" s="44"/>
      <c r="L12" s="41"/>
      <c r="M12" s="45"/>
      <c r="N12" s="44"/>
      <c r="O12" s="46"/>
      <c r="P12" s="45"/>
      <c r="Q12" s="47"/>
      <c r="R12" s="41"/>
      <c r="S12" s="43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 t="s">
        <v>60</v>
      </c>
      <c r="B13" s="35">
        <f t="shared" si="0"/>
        <v>1585</v>
      </c>
      <c r="C13" s="36"/>
      <c r="D13" s="37">
        <v>1500</v>
      </c>
      <c r="E13" s="38"/>
      <c r="F13" s="39"/>
      <c r="G13" s="40"/>
      <c r="H13" s="50"/>
      <c r="I13" s="42"/>
      <c r="J13" s="43"/>
      <c r="K13" s="44"/>
      <c r="L13" s="41"/>
      <c r="M13" s="45"/>
      <c r="N13" s="44"/>
      <c r="O13" s="46"/>
      <c r="P13" s="45"/>
      <c r="Q13" s="47"/>
      <c r="R13" s="41"/>
      <c r="S13" s="43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 t="s">
        <v>61</v>
      </c>
      <c r="B14" s="35">
        <f t="shared" si="0"/>
        <v>1586</v>
      </c>
      <c r="C14" s="36"/>
      <c r="D14" s="37">
        <v>700</v>
      </c>
      <c r="E14" s="38"/>
      <c r="F14" s="39"/>
      <c r="G14" s="40"/>
      <c r="H14" s="50"/>
      <c r="I14" s="42"/>
      <c r="J14" s="43"/>
      <c r="K14" s="44"/>
      <c r="L14" s="41"/>
      <c r="M14" s="45"/>
      <c r="N14" s="44"/>
      <c r="O14" s="46"/>
      <c r="P14" s="45"/>
      <c r="Q14" s="47"/>
      <c r="R14" s="41"/>
      <c r="S14" s="43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 t="s">
        <v>62</v>
      </c>
      <c r="B15" s="35">
        <f t="shared" si="0"/>
        <v>1587</v>
      </c>
      <c r="C15" s="36"/>
      <c r="D15" s="37">
        <v>1200</v>
      </c>
      <c r="E15" s="38"/>
      <c r="F15" s="39"/>
      <c r="G15" s="40"/>
      <c r="H15" s="50"/>
      <c r="I15" s="42"/>
      <c r="J15" s="43"/>
      <c r="K15" s="44"/>
      <c r="L15" s="41"/>
      <c r="M15" s="45"/>
      <c r="N15" s="44"/>
      <c r="O15" s="46"/>
      <c r="P15" s="45"/>
      <c r="Q15" s="47"/>
      <c r="R15" s="41"/>
      <c r="S15" s="43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 t="s">
        <v>63</v>
      </c>
      <c r="B16" s="35">
        <f t="shared" si="0"/>
        <v>1588</v>
      </c>
      <c r="C16" s="36"/>
      <c r="D16" s="37">
        <v>700</v>
      </c>
      <c r="E16" s="38"/>
      <c r="F16" s="39"/>
      <c r="G16" s="40"/>
      <c r="H16" s="50"/>
      <c r="I16" s="42"/>
      <c r="J16" s="43"/>
      <c r="K16" s="44"/>
      <c r="L16" s="41"/>
      <c r="M16" s="45"/>
      <c r="N16" s="44"/>
      <c r="O16" s="46"/>
      <c r="P16" s="45"/>
      <c r="Q16" s="47"/>
      <c r="R16" s="41"/>
      <c r="S16" s="43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1589</v>
      </c>
      <c r="C17" s="36"/>
      <c r="D17" s="37"/>
      <c r="E17" s="38"/>
      <c r="F17" s="39"/>
      <c r="G17" s="40"/>
      <c r="H17" s="50"/>
      <c r="I17" s="42"/>
      <c r="J17" s="43"/>
      <c r="K17" s="44"/>
      <c r="L17" s="41"/>
      <c r="M17" s="45"/>
      <c r="N17" s="44"/>
      <c r="O17" s="46"/>
      <c r="P17" s="45"/>
      <c r="Q17" s="47"/>
      <c r="R17" s="41"/>
      <c r="S17" s="43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1590</v>
      </c>
      <c r="C18" s="36"/>
      <c r="D18" s="37"/>
      <c r="E18" s="38"/>
      <c r="F18" s="39"/>
      <c r="G18" s="40"/>
      <c r="H18" s="50"/>
      <c r="I18" s="42"/>
      <c r="J18" s="43"/>
      <c r="K18" s="44"/>
      <c r="L18" s="41"/>
      <c r="M18" s="45"/>
      <c r="N18" s="44"/>
      <c r="O18" s="46"/>
      <c r="P18" s="45"/>
      <c r="Q18" s="47"/>
      <c r="R18" s="41"/>
      <c r="S18" s="43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 t="s">
        <v>22</v>
      </c>
      <c r="B19" s="35">
        <f t="shared" si="0"/>
        <v>1591</v>
      </c>
      <c r="C19" s="36"/>
      <c r="D19" s="37"/>
      <c r="E19" s="38"/>
      <c r="F19" s="39"/>
      <c r="G19" s="40"/>
      <c r="H19" s="50"/>
      <c r="I19" s="42"/>
      <c r="J19" s="43"/>
      <c r="K19" s="44"/>
      <c r="L19" s="41"/>
      <c r="M19" s="45"/>
      <c r="N19" s="44"/>
      <c r="O19" s="46"/>
      <c r="P19" s="45"/>
      <c r="Q19" s="47"/>
      <c r="R19" s="41"/>
      <c r="S19" s="43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22</v>
      </c>
      <c r="B20" s="35">
        <f t="shared" si="0"/>
        <v>1592</v>
      </c>
      <c r="C20" s="36"/>
      <c r="D20" s="37"/>
      <c r="E20" s="38"/>
      <c r="F20" s="39"/>
      <c r="G20" s="40"/>
      <c r="H20" s="50"/>
      <c r="I20" s="42"/>
      <c r="J20" s="43"/>
      <c r="K20" s="44"/>
      <c r="L20" s="41"/>
      <c r="M20" s="45"/>
      <c r="N20" s="44"/>
      <c r="O20" s="46"/>
      <c r="P20" s="45"/>
      <c r="Q20" s="47"/>
      <c r="R20" s="41"/>
      <c r="S20" s="43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23</v>
      </c>
      <c r="B21" s="35">
        <f t="shared" si="0"/>
        <v>1593</v>
      </c>
      <c r="C21" s="36"/>
      <c r="D21" s="37"/>
      <c r="E21" s="38"/>
      <c r="F21" s="39"/>
      <c r="G21" s="40"/>
      <c r="H21" s="50"/>
      <c r="I21" s="42"/>
      <c r="J21" s="43"/>
      <c r="K21" s="44"/>
      <c r="L21" s="41"/>
      <c r="M21" s="45"/>
      <c r="N21" s="44"/>
      <c r="O21" s="46"/>
      <c r="P21" s="45"/>
      <c r="Q21" s="47"/>
      <c r="R21" s="41"/>
      <c r="S21" s="43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29</v>
      </c>
      <c r="B22" s="35">
        <f t="shared" si="0"/>
        <v>1594</v>
      </c>
      <c r="C22" s="36"/>
      <c r="D22" s="37"/>
      <c r="E22" s="38"/>
      <c r="F22" s="39"/>
      <c r="G22" s="40"/>
      <c r="H22" s="50"/>
      <c r="I22" s="42"/>
      <c r="J22" s="43"/>
      <c r="K22" s="44"/>
      <c r="L22" s="41"/>
      <c r="M22" s="45"/>
      <c r="N22" s="44"/>
      <c r="O22" s="46"/>
      <c r="P22" s="45"/>
      <c r="Q22" s="47"/>
      <c r="R22" s="41"/>
      <c r="S22" s="43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34" t="s">
        <v>30</v>
      </c>
      <c r="B23" s="35">
        <f t="shared" si="0"/>
        <v>1595</v>
      </c>
      <c r="C23" s="36"/>
      <c r="D23" s="37"/>
      <c r="E23" s="38"/>
      <c r="F23" s="39"/>
      <c r="G23" s="40"/>
      <c r="H23" s="50"/>
      <c r="I23" s="42"/>
      <c r="J23" s="43"/>
      <c r="K23" s="44"/>
      <c r="L23" s="41"/>
      <c r="M23" s="45"/>
      <c r="N23" s="44"/>
      <c r="O23" s="46"/>
      <c r="P23" s="45"/>
      <c r="Q23" s="51"/>
      <c r="R23" s="41"/>
      <c r="S23" s="43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25">
      <c r="A24" s="234" t="s">
        <v>31</v>
      </c>
      <c r="B24" s="235"/>
      <c r="C24" s="52">
        <f t="shared" ref="C24:V24" si="1">SUM(C4:C23)</f>
        <v>658</v>
      </c>
      <c r="D24" s="52">
        <f t="shared" si="1"/>
        <v>5446</v>
      </c>
      <c r="E24" s="53">
        <f t="shared" si="1"/>
        <v>4620</v>
      </c>
      <c r="F24" s="52">
        <f t="shared" si="1"/>
        <v>934</v>
      </c>
      <c r="G24" s="54">
        <f t="shared" si="1"/>
        <v>0</v>
      </c>
      <c r="H24" s="52">
        <f t="shared" si="1"/>
        <v>8.6420000000005075</v>
      </c>
      <c r="I24" s="53">
        <f t="shared" si="1"/>
        <v>0</v>
      </c>
      <c r="J24" s="30">
        <f t="shared" si="1"/>
        <v>0</v>
      </c>
      <c r="K24" s="29">
        <f t="shared" si="1"/>
        <v>20978.280000000021</v>
      </c>
      <c r="L24" s="30">
        <f t="shared" si="1"/>
        <v>2974.9999999998872</v>
      </c>
      <c r="M24" s="52">
        <f t="shared" si="1"/>
        <v>16417.48000000001</v>
      </c>
      <c r="N24" s="52">
        <f t="shared" si="1"/>
        <v>24534</v>
      </c>
      <c r="O24" s="53">
        <f t="shared" si="1"/>
        <v>36924.950000000012</v>
      </c>
      <c r="P24" s="52">
        <f t="shared" si="1"/>
        <v>26295.510000000002</v>
      </c>
      <c r="Q24" s="30">
        <f t="shared" si="1"/>
        <v>22999.999999999996</v>
      </c>
      <c r="R24" s="30">
        <f t="shared" si="1"/>
        <v>8000</v>
      </c>
      <c r="S24" s="52">
        <f t="shared" si="1"/>
        <v>2162.4700000000048</v>
      </c>
      <c r="T24" s="52">
        <f t="shared" si="1"/>
        <v>559.46999999999571</v>
      </c>
      <c r="U24" s="52">
        <f t="shared" si="1"/>
        <v>0</v>
      </c>
      <c r="V24" s="52">
        <f t="shared" si="1"/>
        <v>0</v>
      </c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55" t="s">
        <v>32</v>
      </c>
      <c r="B25" s="56">
        <v>547</v>
      </c>
      <c r="C25" s="56"/>
      <c r="D25" s="57"/>
      <c r="E25" s="58"/>
      <c r="F25" s="59"/>
      <c r="G25" s="60"/>
      <c r="H25" s="61"/>
      <c r="I25" s="62"/>
      <c r="J25" s="68"/>
      <c r="K25" s="63"/>
      <c r="L25" s="64"/>
      <c r="M25" s="65"/>
      <c r="N25" s="65"/>
      <c r="O25" s="66"/>
      <c r="P25" s="65"/>
      <c r="Q25" s="67"/>
      <c r="R25" s="64"/>
      <c r="S25" s="68"/>
      <c r="T25" s="65"/>
      <c r="U25" s="69"/>
      <c r="V25" s="70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/>
      <c r="B26" s="71">
        <f>B25+1</f>
        <v>548</v>
      </c>
      <c r="C26" s="72"/>
      <c r="D26" s="37"/>
      <c r="E26" s="73"/>
      <c r="F26" s="39"/>
      <c r="G26" s="40"/>
      <c r="H26" s="50"/>
      <c r="I26" s="42"/>
      <c r="J26" s="43"/>
      <c r="K26" s="44"/>
      <c r="L26" s="41"/>
      <c r="M26" s="45"/>
      <c r="N26" s="45"/>
      <c r="O26" s="46"/>
      <c r="P26" s="45"/>
      <c r="Q26" s="47"/>
      <c r="R26" s="41"/>
      <c r="S26" s="43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 t="s">
        <v>34</v>
      </c>
      <c r="B27" s="71">
        <f>B26+1</f>
        <v>549</v>
      </c>
      <c r="C27" s="72"/>
      <c r="D27" s="37"/>
      <c r="E27" s="73"/>
      <c r="F27" s="39"/>
      <c r="G27" s="40"/>
      <c r="H27" s="50"/>
      <c r="I27" s="42"/>
      <c r="J27" s="43"/>
      <c r="K27" s="44"/>
      <c r="L27" s="41">
        <v>23000</v>
      </c>
      <c r="M27" s="45"/>
      <c r="N27" s="45"/>
      <c r="O27" s="46"/>
      <c r="P27" s="45"/>
      <c r="Q27" s="47">
        <v>-23000</v>
      </c>
      <c r="R27" s="41"/>
      <c r="S27" s="43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 t="s">
        <v>35</v>
      </c>
      <c r="B28" s="71">
        <f>B27+1</f>
        <v>550</v>
      </c>
      <c r="C28" s="72"/>
      <c r="D28" s="37"/>
      <c r="E28" s="73"/>
      <c r="F28" s="39"/>
      <c r="G28" s="40"/>
      <c r="H28" s="50"/>
      <c r="I28" s="42"/>
      <c r="J28" s="43"/>
      <c r="K28" s="44"/>
      <c r="L28" s="41"/>
      <c r="M28" s="45">
        <v>8000</v>
      </c>
      <c r="N28" s="45"/>
      <c r="O28" s="46"/>
      <c r="P28" s="45"/>
      <c r="Q28" s="47"/>
      <c r="R28" s="41">
        <v>-8000</v>
      </c>
      <c r="S28" s="43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/>
      <c r="B29" s="71">
        <f>B28+1</f>
        <v>551</v>
      </c>
      <c r="C29" s="72"/>
      <c r="D29" s="37"/>
      <c r="E29" s="73"/>
      <c r="F29" s="39"/>
      <c r="G29" s="40"/>
      <c r="H29" s="50"/>
      <c r="I29" s="42"/>
      <c r="J29" s="43"/>
      <c r="K29" s="44"/>
      <c r="L29" s="41"/>
      <c r="M29" s="45"/>
      <c r="N29" s="45"/>
      <c r="O29" s="46"/>
      <c r="P29" s="45"/>
      <c r="Q29" s="47"/>
      <c r="R29" s="41"/>
      <c r="S29" s="43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ref="B30:B44" si="2">B29+1</f>
        <v>552</v>
      </c>
      <c r="C30" s="72"/>
      <c r="D30" s="37"/>
      <c r="E30" s="73"/>
      <c r="F30" s="39"/>
      <c r="G30" s="40"/>
      <c r="H30" s="50"/>
      <c r="I30" s="42"/>
      <c r="J30" s="43"/>
      <c r="K30" s="44"/>
      <c r="L30" s="41"/>
      <c r="M30" s="45"/>
      <c r="N30" s="45"/>
      <c r="O30" s="46"/>
      <c r="P30" s="45"/>
      <c r="Q30" s="47"/>
      <c r="R30" s="41"/>
      <c r="S30" s="43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553</v>
      </c>
      <c r="C31" s="72"/>
      <c r="D31" s="37"/>
      <c r="E31" s="73"/>
      <c r="F31" s="39"/>
      <c r="G31" s="40"/>
      <c r="H31" s="50"/>
      <c r="I31" s="42"/>
      <c r="J31" s="43"/>
      <c r="K31" s="44"/>
      <c r="L31" s="41"/>
      <c r="M31" s="45"/>
      <c r="N31" s="45"/>
      <c r="O31" s="46"/>
      <c r="P31" s="45"/>
      <c r="Q31" s="47"/>
      <c r="R31" s="41"/>
      <c r="S31" s="43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554</v>
      </c>
      <c r="C32" s="72"/>
      <c r="D32" s="37"/>
      <c r="E32" s="73"/>
      <c r="F32" s="39"/>
      <c r="G32" s="40"/>
      <c r="H32" s="50"/>
      <c r="I32" s="42"/>
      <c r="J32" s="43"/>
      <c r="K32" s="44"/>
      <c r="L32" s="41"/>
      <c r="M32" s="45"/>
      <c r="N32" s="45"/>
      <c r="O32" s="46"/>
      <c r="P32" s="45"/>
      <c r="Q32" s="47"/>
      <c r="R32" s="41"/>
      <c r="S32" s="43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555</v>
      </c>
      <c r="C33" s="72"/>
      <c r="D33" s="37"/>
      <c r="E33" s="73"/>
      <c r="F33" s="39"/>
      <c r="G33" s="40"/>
      <c r="H33" s="50"/>
      <c r="I33" s="42"/>
      <c r="J33" s="43"/>
      <c r="K33" s="44"/>
      <c r="L33" s="41"/>
      <c r="M33" s="45"/>
      <c r="N33" s="45"/>
      <c r="O33" s="46"/>
      <c r="P33" s="45"/>
      <c r="Q33" s="47"/>
      <c r="R33" s="41"/>
      <c r="S33" s="43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556</v>
      </c>
      <c r="C34" s="72"/>
      <c r="D34" s="37"/>
      <c r="E34" s="73"/>
      <c r="F34" s="39"/>
      <c r="G34" s="40"/>
      <c r="H34" s="50"/>
      <c r="I34" s="42"/>
      <c r="J34" s="43"/>
      <c r="K34" s="44"/>
      <c r="L34" s="41"/>
      <c r="M34" s="45"/>
      <c r="N34" s="45"/>
      <c r="O34" s="46"/>
      <c r="P34" s="45"/>
      <c r="Q34" s="47"/>
      <c r="R34" s="41"/>
      <c r="S34" s="43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557</v>
      </c>
      <c r="C35" s="72"/>
      <c r="D35" s="37"/>
      <c r="E35" s="73"/>
      <c r="F35" s="39"/>
      <c r="G35" s="40"/>
      <c r="H35" s="50"/>
      <c r="I35" s="42"/>
      <c r="J35" s="43"/>
      <c r="K35" s="44"/>
      <c r="L35" s="41"/>
      <c r="M35" s="45"/>
      <c r="N35" s="45"/>
      <c r="O35" s="46"/>
      <c r="P35" s="45"/>
      <c r="Q35" s="47"/>
      <c r="R35" s="41"/>
      <c r="S35" s="43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558</v>
      </c>
      <c r="C36" s="72"/>
      <c r="D36" s="37"/>
      <c r="E36" s="73"/>
      <c r="F36" s="39"/>
      <c r="G36" s="40"/>
      <c r="H36" s="50"/>
      <c r="I36" s="42"/>
      <c r="J36" s="43"/>
      <c r="K36" s="44"/>
      <c r="L36" s="41"/>
      <c r="M36" s="45"/>
      <c r="N36" s="45"/>
      <c r="O36" s="46"/>
      <c r="P36" s="45"/>
      <c r="Q36" s="47"/>
      <c r="R36" s="41"/>
      <c r="S36" s="43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40</v>
      </c>
      <c r="B37" s="71">
        <f t="shared" si="2"/>
        <v>559</v>
      </c>
      <c r="C37" s="72"/>
      <c r="D37" s="37"/>
      <c r="E37" s="73"/>
      <c r="F37" s="39"/>
      <c r="G37" s="40"/>
      <c r="H37" s="50"/>
      <c r="I37" s="42"/>
      <c r="J37" s="43"/>
      <c r="K37" s="44"/>
      <c r="L37" s="41"/>
      <c r="M37" s="45"/>
      <c r="N37" s="45"/>
      <c r="O37" s="46"/>
      <c r="P37" s="45"/>
      <c r="Q37" s="47"/>
      <c r="R37" s="41"/>
      <c r="S37" s="43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36</v>
      </c>
      <c r="B38" s="71">
        <f t="shared" si="2"/>
        <v>560</v>
      </c>
      <c r="C38" s="72"/>
      <c r="D38" s="37"/>
      <c r="E38" s="73"/>
      <c r="F38" s="39"/>
      <c r="G38" s="40"/>
      <c r="H38" s="50"/>
      <c r="I38" s="42"/>
      <c r="J38" s="43"/>
      <c r="K38" s="44"/>
      <c r="L38" s="41"/>
      <c r="M38" s="45"/>
      <c r="N38" s="45"/>
      <c r="O38" s="46"/>
      <c r="P38" s="45"/>
      <c r="Q38" s="47"/>
      <c r="R38" s="41"/>
      <c r="S38" s="43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37</v>
      </c>
      <c r="B39" s="71">
        <f t="shared" si="2"/>
        <v>561</v>
      </c>
      <c r="C39" s="72"/>
      <c r="D39" s="37"/>
      <c r="E39" s="73"/>
      <c r="F39" s="39"/>
      <c r="G39" s="40"/>
      <c r="H39" s="50"/>
      <c r="I39" s="42"/>
      <c r="J39" s="43"/>
      <c r="K39" s="44"/>
      <c r="L39" s="41"/>
      <c r="M39" s="45"/>
      <c r="N39" s="45"/>
      <c r="O39" s="46"/>
      <c r="P39" s="45"/>
      <c r="Q39" s="47"/>
      <c r="R39" s="41"/>
      <c r="S39" s="43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38</v>
      </c>
      <c r="B40" s="71">
        <f t="shared" si="2"/>
        <v>562</v>
      </c>
      <c r="C40" s="72"/>
      <c r="D40" s="37"/>
      <c r="E40" s="73"/>
      <c r="F40" s="39"/>
      <c r="G40" s="40"/>
      <c r="H40" s="50"/>
      <c r="I40" s="42"/>
      <c r="J40" s="43"/>
      <c r="K40" s="44"/>
      <c r="L40" s="41"/>
      <c r="M40" s="45"/>
      <c r="N40" s="45"/>
      <c r="O40" s="46"/>
      <c r="P40" s="45"/>
      <c r="Q40" s="47"/>
      <c r="R40" s="41"/>
      <c r="S40" s="43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39</v>
      </c>
      <c r="B41" s="71">
        <f t="shared" si="2"/>
        <v>563</v>
      </c>
      <c r="C41" s="72"/>
      <c r="D41" s="37"/>
      <c r="E41" s="73"/>
      <c r="F41" s="39"/>
      <c r="G41" s="40"/>
      <c r="H41" s="50"/>
      <c r="I41" s="42"/>
      <c r="J41" s="43"/>
      <c r="K41" s="44"/>
      <c r="L41" s="41"/>
      <c r="M41" s="45"/>
      <c r="N41" s="45"/>
      <c r="O41" s="46"/>
      <c r="P41" s="45"/>
      <c r="Q41" s="47"/>
      <c r="R41" s="41"/>
      <c r="S41" s="43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/>
      <c r="B42" s="71">
        <f t="shared" si="2"/>
        <v>564</v>
      </c>
      <c r="C42" s="72"/>
      <c r="D42" s="37"/>
      <c r="E42" s="73"/>
      <c r="F42" s="39"/>
      <c r="G42" s="40"/>
      <c r="H42" s="50"/>
      <c r="I42" s="42"/>
      <c r="J42" s="43"/>
      <c r="K42" s="44"/>
      <c r="L42" s="41"/>
      <c r="M42" s="45"/>
      <c r="N42" s="45"/>
      <c r="O42" s="46"/>
      <c r="P42" s="45"/>
      <c r="Q42" s="47"/>
      <c r="R42" s="41"/>
      <c r="S42" s="43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34</v>
      </c>
      <c r="B43" s="71">
        <f t="shared" si="2"/>
        <v>565</v>
      </c>
      <c r="C43" s="72"/>
      <c r="D43" s="37"/>
      <c r="E43" s="73"/>
      <c r="F43" s="39"/>
      <c r="G43" s="40"/>
      <c r="H43" s="50"/>
      <c r="I43" s="42"/>
      <c r="J43" s="43"/>
      <c r="K43" s="44"/>
      <c r="L43" s="41"/>
      <c r="M43" s="45"/>
      <c r="N43" s="45"/>
      <c r="O43" s="46"/>
      <c r="P43" s="45"/>
      <c r="Q43" s="47"/>
      <c r="R43" s="41"/>
      <c r="S43" s="43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35</v>
      </c>
      <c r="B44" s="71">
        <f t="shared" si="2"/>
        <v>566</v>
      </c>
      <c r="C44" s="72"/>
      <c r="D44" s="37"/>
      <c r="E44" s="73"/>
      <c r="F44" s="39"/>
      <c r="G44" s="40"/>
      <c r="H44" s="50"/>
      <c r="I44" s="42"/>
      <c r="J44" s="43"/>
      <c r="K44" s="44"/>
      <c r="L44" s="41"/>
      <c r="M44" s="45"/>
      <c r="N44" s="45"/>
      <c r="O44" s="46"/>
      <c r="P44" s="45"/>
      <c r="Q44" s="47"/>
      <c r="R44" s="41"/>
      <c r="S44" s="43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25">
      <c r="A45" s="236"/>
      <c r="B45" s="237"/>
      <c r="C45" s="76">
        <f t="shared" ref="C45:V45" si="3">SUM(C25:C44)</f>
        <v>0</v>
      </c>
      <c r="D45" s="77">
        <f t="shared" si="3"/>
        <v>0</v>
      </c>
      <c r="E45" s="78">
        <f t="shared" si="3"/>
        <v>0</v>
      </c>
      <c r="F45" s="77">
        <f t="shared" si="3"/>
        <v>0</v>
      </c>
      <c r="G45" s="79">
        <f t="shared" si="3"/>
        <v>0</v>
      </c>
      <c r="H45" s="78">
        <f t="shared" si="3"/>
        <v>0</v>
      </c>
      <c r="I45" s="78">
        <f t="shared" si="3"/>
        <v>0</v>
      </c>
      <c r="J45" s="133">
        <f>SUM(J25:J44)</f>
        <v>0</v>
      </c>
      <c r="K45" s="79">
        <f t="shared" si="3"/>
        <v>0</v>
      </c>
      <c r="L45" s="77">
        <f t="shared" si="3"/>
        <v>23000</v>
      </c>
      <c r="M45" s="77">
        <f t="shared" si="3"/>
        <v>8000</v>
      </c>
      <c r="N45" s="80">
        <f t="shared" si="3"/>
        <v>0</v>
      </c>
      <c r="O45" s="78">
        <f t="shared" si="3"/>
        <v>0</v>
      </c>
      <c r="P45" s="77">
        <f t="shared" si="3"/>
        <v>0</v>
      </c>
      <c r="Q45" s="80">
        <f>SUM(Q25:Q44)</f>
        <v>-23000</v>
      </c>
      <c r="R45" s="80">
        <f>SUM(R25:R44)</f>
        <v>-8000</v>
      </c>
      <c r="S45" s="77">
        <f t="shared" si="3"/>
        <v>0</v>
      </c>
      <c r="T45" s="77">
        <f t="shared" si="3"/>
        <v>0</v>
      </c>
      <c r="U45" s="81">
        <f t="shared" si="3"/>
        <v>0</v>
      </c>
      <c r="V45" s="82">
        <f t="shared" si="3"/>
        <v>0</v>
      </c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thickBot="1" x14ac:dyDescent="0.3">
      <c r="A46" s="83" t="s">
        <v>41</v>
      </c>
      <c r="B46" s="84">
        <v>837</v>
      </c>
      <c r="C46" s="85"/>
      <c r="D46" s="86"/>
      <c r="E46" s="86"/>
      <c r="F46" s="87"/>
      <c r="G46" s="88"/>
      <c r="H46" s="89"/>
      <c r="I46" s="89"/>
      <c r="J46" s="94"/>
      <c r="K46" s="90"/>
      <c r="L46" s="91"/>
      <c r="M46" s="91"/>
      <c r="N46" s="91"/>
      <c r="O46" s="92"/>
      <c r="P46" s="91"/>
      <c r="Q46" s="91"/>
      <c r="R46" s="93"/>
      <c r="S46" s="94"/>
      <c r="T46" s="91"/>
      <c r="U46" s="95"/>
      <c r="V46" s="96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64</v>
      </c>
      <c r="B47" s="97">
        <f t="shared" ref="B47:B69" si="4">B46+1</f>
        <v>838</v>
      </c>
      <c r="C47" s="36"/>
      <c r="D47" s="73"/>
      <c r="E47" s="73"/>
      <c r="F47" s="37"/>
      <c r="G47" s="38"/>
      <c r="H47" s="42"/>
      <c r="I47" s="42"/>
      <c r="J47" s="43"/>
      <c r="K47" s="44"/>
      <c r="L47" s="45">
        <v>30000</v>
      </c>
      <c r="M47" s="45"/>
      <c r="N47" s="45"/>
      <c r="O47" s="46"/>
      <c r="P47" s="45"/>
      <c r="Q47" s="47"/>
      <c r="R47" s="41"/>
      <c r="S47" s="43"/>
      <c r="T47" s="45"/>
      <c r="U47" s="98"/>
      <c r="V47" s="99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65</v>
      </c>
      <c r="B48" s="97">
        <f t="shared" si="4"/>
        <v>839</v>
      </c>
      <c r="C48" s="36"/>
      <c r="D48" s="73"/>
      <c r="E48" s="73"/>
      <c r="F48" s="37"/>
      <c r="G48" s="38"/>
      <c r="H48" s="42"/>
      <c r="I48" s="42"/>
      <c r="J48" s="43"/>
      <c r="K48" s="44"/>
      <c r="L48" s="45"/>
      <c r="M48" s="45"/>
      <c r="N48" s="45"/>
      <c r="O48" s="46"/>
      <c r="P48" s="45"/>
      <c r="Q48" s="47"/>
      <c r="R48" s="41"/>
      <c r="S48" s="43">
        <v>1250</v>
      </c>
      <c r="T48" s="45"/>
      <c r="U48" s="100"/>
      <c r="V48" s="101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 t="s">
        <v>66</v>
      </c>
      <c r="B49" s="97">
        <f t="shared" si="4"/>
        <v>840</v>
      </c>
      <c r="C49" s="36"/>
      <c r="D49" s="73"/>
      <c r="E49" s="73"/>
      <c r="F49" s="37"/>
      <c r="G49" s="38"/>
      <c r="H49" s="42"/>
      <c r="I49" s="42"/>
      <c r="J49" s="43"/>
      <c r="K49" s="44"/>
      <c r="L49" s="45"/>
      <c r="M49" s="45"/>
      <c r="N49" s="45"/>
      <c r="O49" s="46">
        <v>3000</v>
      </c>
      <c r="P49" s="45"/>
      <c r="Q49" s="47"/>
      <c r="R49" s="41"/>
      <c r="S49" s="43"/>
      <c r="T49" s="45"/>
      <c r="U49" s="100"/>
      <c r="V49" s="101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 t="s">
        <v>67</v>
      </c>
      <c r="B50" s="97">
        <f t="shared" si="4"/>
        <v>841</v>
      </c>
      <c r="C50" s="36"/>
      <c r="D50" s="102"/>
      <c r="E50" s="102"/>
      <c r="F50" s="39"/>
      <c r="G50" s="103"/>
      <c r="H50" s="104"/>
      <c r="I50" s="104"/>
      <c r="J50" s="105"/>
      <c r="K50" s="106"/>
      <c r="L50" s="47">
        <v>15000</v>
      </c>
      <c r="M50" s="47"/>
      <c r="N50" s="47"/>
      <c r="O50" s="107"/>
      <c r="P50" s="108"/>
      <c r="Q50" s="47"/>
      <c r="R50" s="106"/>
      <c r="S50" s="105"/>
      <c r="T50" s="47"/>
      <c r="U50" s="100"/>
      <c r="V50" s="101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 t="s">
        <v>68</v>
      </c>
      <c r="B51" s="97">
        <f t="shared" si="4"/>
        <v>842</v>
      </c>
      <c r="C51" s="36"/>
      <c r="D51" s="102"/>
      <c r="E51" s="102"/>
      <c r="F51" s="39"/>
      <c r="G51" s="103"/>
      <c r="H51" s="104"/>
      <c r="I51" s="104"/>
      <c r="J51" s="105"/>
      <c r="K51" s="106">
        <v>25000</v>
      </c>
      <c r="L51" s="47"/>
      <c r="M51" s="47"/>
      <c r="N51" s="47"/>
      <c r="O51" s="107"/>
      <c r="P51" s="108"/>
      <c r="Q51" s="47"/>
      <c r="R51" s="106"/>
      <c r="S51" s="105"/>
      <c r="T51" s="47"/>
      <c r="U51" s="100"/>
      <c r="V51" s="101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 t="s">
        <v>68</v>
      </c>
      <c r="B52" s="97">
        <f t="shared" si="4"/>
        <v>843</v>
      </c>
      <c r="C52" s="36"/>
      <c r="D52" s="102"/>
      <c r="E52" s="102"/>
      <c r="F52" s="39"/>
      <c r="G52" s="103"/>
      <c r="H52" s="104"/>
      <c r="I52" s="104"/>
      <c r="J52" s="105"/>
      <c r="K52" s="106">
        <v>15000</v>
      </c>
      <c r="L52" s="47"/>
      <c r="M52" s="47"/>
      <c r="N52" s="47"/>
      <c r="O52" s="107"/>
      <c r="P52" s="108"/>
      <c r="Q52" s="47"/>
      <c r="R52" s="106"/>
      <c r="S52" s="105"/>
      <c r="T52" s="47"/>
      <c r="U52" s="100"/>
      <c r="V52" s="101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 t="s">
        <v>69</v>
      </c>
      <c r="B53" s="97">
        <f t="shared" si="4"/>
        <v>844</v>
      </c>
      <c r="C53" s="36"/>
      <c r="D53" s="102"/>
      <c r="E53" s="102"/>
      <c r="F53" s="39"/>
      <c r="G53" s="103"/>
      <c r="H53" s="104"/>
      <c r="I53" s="104"/>
      <c r="J53" s="105"/>
      <c r="K53" s="106">
        <v>20000</v>
      </c>
      <c r="L53" s="47"/>
      <c r="M53" s="47"/>
      <c r="N53" s="47"/>
      <c r="O53" s="107"/>
      <c r="P53" s="108"/>
      <c r="Q53" s="47"/>
      <c r="R53" s="106"/>
      <c r="S53" s="105"/>
      <c r="T53" s="47"/>
      <c r="U53" s="100"/>
      <c r="V53" s="101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 t="s">
        <v>70</v>
      </c>
      <c r="B54" s="97">
        <f t="shared" si="4"/>
        <v>845</v>
      </c>
      <c r="C54" s="36"/>
      <c r="D54" s="102"/>
      <c r="E54" s="102"/>
      <c r="F54" s="39"/>
      <c r="G54" s="103"/>
      <c r="H54" s="104"/>
      <c r="I54" s="104"/>
      <c r="J54" s="105"/>
      <c r="K54" s="106"/>
      <c r="L54" s="47">
        <v>10000</v>
      </c>
      <c r="M54" s="47"/>
      <c r="N54" s="47"/>
      <c r="O54" s="107"/>
      <c r="P54" s="108"/>
      <c r="Q54" s="47"/>
      <c r="R54" s="106"/>
      <c r="S54" s="105"/>
      <c r="T54" s="47"/>
      <c r="U54" s="100"/>
      <c r="V54" s="101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 t="s">
        <v>47</v>
      </c>
      <c r="B55" s="97">
        <f t="shared" si="4"/>
        <v>846</v>
      </c>
      <c r="C55" s="36"/>
      <c r="D55" s="102"/>
      <c r="E55" s="102">
        <v>50</v>
      </c>
      <c r="F55" s="39"/>
      <c r="G55" s="103"/>
      <c r="H55" s="104"/>
      <c r="I55" s="104"/>
      <c r="J55" s="105"/>
      <c r="K55" s="106"/>
      <c r="L55" s="47"/>
      <c r="M55" s="47"/>
      <c r="N55" s="47"/>
      <c r="O55" s="107"/>
      <c r="P55" s="108"/>
      <c r="Q55" s="47"/>
      <c r="R55" s="106"/>
      <c r="S55" s="105"/>
      <c r="T55" s="47"/>
      <c r="U55" s="100"/>
      <c r="V55" s="101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 t="s">
        <v>48</v>
      </c>
      <c r="B56" s="97">
        <f t="shared" si="4"/>
        <v>847</v>
      </c>
      <c r="C56" s="36"/>
      <c r="D56" s="102"/>
      <c r="E56" s="102"/>
      <c r="F56" s="39">
        <v>70</v>
      </c>
      <c r="G56" s="103"/>
      <c r="H56" s="104"/>
      <c r="I56" s="104"/>
      <c r="J56" s="105"/>
      <c r="K56" s="106"/>
      <c r="L56" s="47"/>
      <c r="M56" s="47"/>
      <c r="N56" s="47"/>
      <c r="O56" s="107"/>
      <c r="P56" s="108"/>
      <c r="Q56" s="47"/>
      <c r="R56" s="106"/>
      <c r="S56" s="105"/>
      <c r="T56" s="47"/>
      <c r="U56" s="100"/>
      <c r="V56" s="101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97">
        <f t="shared" si="4"/>
        <v>848</v>
      </c>
      <c r="C57" s="36"/>
      <c r="D57" s="102"/>
      <c r="E57" s="102"/>
      <c r="F57" s="39"/>
      <c r="G57" s="103"/>
      <c r="H57" s="104"/>
      <c r="I57" s="104"/>
      <c r="J57" s="105"/>
      <c r="K57" s="106"/>
      <c r="L57" s="47"/>
      <c r="M57" s="47"/>
      <c r="N57" s="47"/>
      <c r="O57" s="107"/>
      <c r="P57" s="108"/>
      <c r="Q57" s="47"/>
      <c r="R57" s="106"/>
      <c r="S57" s="105"/>
      <c r="T57" s="47"/>
      <c r="U57" s="100"/>
      <c r="V57" s="101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849</v>
      </c>
      <c r="C58" s="36"/>
      <c r="D58" s="102"/>
      <c r="E58" s="102"/>
      <c r="F58" s="39"/>
      <c r="G58" s="103"/>
      <c r="H58" s="104"/>
      <c r="I58" s="104"/>
      <c r="J58" s="105"/>
      <c r="K58" s="106"/>
      <c r="L58" s="47"/>
      <c r="M58" s="47"/>
      <c r="N58" s="47"/>
      <c r="O58" s="107"/>
      <c r="P58" s="108"/>
      <c r="Q58" s="47"/>
      <c r="R58" s="106"/>
      <c r="S58" s="105"/>
      <c r="T58" s="47"/>
      <c r="U58" s="100"/>
      <c r="V58" s="101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97">
        <f t="shared" si="4"/>
        <v>850</v>
      </c>
      <c r="C59" s="36"/>
      <c r="D59" s="102"/>
      <c r="E59" s="102"/>
      <c r="F59" s="39"/>
      <c r="G59" s="103"/>
      <c r="H59" s="104"/>
      <c r="I59" s="104"/>
      <c r="J59" s="105"/>
      <c r="K59" s="106"/>
      <c r="L59" s="47"/>
      <c r="M59" s="47"/>
      <c r="N59" s="47"/>
      <c r="O59" s="107"/>
      <c r="P59" s="108"/>
      <c r="Q59" s="47"/>
      <c r="R59" s="106"/>
      <c r="S59" s="105"/>
      <c r="T59" s="47"/>
      <c r="U59" s="100"/>
      <c r="V59" s="101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97">
        <f t="shared" si="4"/>
        <v>851</v>
      </c>
      <c r="C60" s="36"/>
      <c r="D60" s="102"/>
      <c r="E60" s="102"/>
      <c r="F60" s="39"/>
      <c r="G60" s="103"/>
      <c r="H60" s="104"/>
      <c r="I60" s="104"/>
      <c r="J60" s="105"/>
      <c r="K60" s="106"/>
      <c r="L60" s="47"/>
      <c r="M60" s="47"/>
      <c r="N60" s="47"/>
      <c r="O60" s="107"/>
      <c r="P60" s="108"/>
      <c r="Q60" s="47"/>
      <c r="R60" s="106"/>
      <c r="S60" s="105"/>
      <c r="T60" s="47"/>
      <c r="U60" s="100"/>
      <c r="V60" s="101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97">
        <f t="shared" si="4"/>
        <v>852</v>
      </c>
      <c r="C61" s="36"/>
      <c r="D61" s="102"/>
      <c r="E61" s="102"/>
      <c r="F61" s="39"/>
      <c r="G61" s="103"/>
      <c r="H61" s="104"/>
      <c r="I61" s="104"/>
      <c r="J61" s="105"/>
      <c r="K61" s="106"/>
      <c r="L61" s="47"/>
      <c r="M61" s="47"/>
      <c r="N61" s="47"/>
      <c r="O61" s="107"/>
      <c r="P61" s="108"/>
      <c r="Q61" s="47"/>
      <c r="R61" s="106"/>
      <c r="S61" s="105"/>
      <c r="T61" s="47"/>
      <c r="U61" s="100"/>
      <c r="V61" s="101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/>
      <c r="B62" s="97">
        <f t="shared" si="4"/>
        <v>853</v>
      </c>
      <c r="C62" s="36"/>
      <c r="D62" s="102"/>
      <c r="E62" s="102"/>
      <c r="F62" s="39"/>
      <c r="G62" s="103"/>
      <c r="H62" s="104"/>
      <c r="I62" s="104"/>
      <c r="J62" s="105"/>
      <c r="K62" s="106"/>
      <c r="L62" s="47"/>
      <c r="M62" s="47"/>
      <c r="N62" s="47"/>
      <c r="O62" s="107"/>
      <c r="P62" s="108"/>
      <c r="Q62" s="47"/>
      <c r="R62" s="109"/>
      <c r="S62" s="105"/>
      <c r="T62" s="47"/>
      <c r="U62" s="100"/>
      <c r="V62" s="101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4"/>
      <c r="B63" s="97">
        <f t="shared" si="4"/>
        <v>854</v>
      </c>
      <c r="C63" s="36"/>
      <c r="D63" s="102"/>
      <c r="E63" s="102"/>
      <c r="F63" s="39"/>
      <c r="G63" s="103"/>
      <c r="H63" s="104"/>
      <c r="I63" s="104"/>
      <c r="J63" s="105"/>
      <c r="K63" s="106"/>
      <c r="L63" s="47"/>
      <c r="M63" s="47"/>
      <c r="N63" s="47"/>
      <c r="O63" s="107"/>
      <c r="P63" s="108"/>
      <c r="Q63" s="47"/>
      <c r="R63" s="109"/>
      <c r="S63" s="105"/>
      <c r="T63" s="47"/>
      <c r="U63" s="100"/>
      <c r="V63" s="101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4"/>
      <c r="B64" s="97">
        <f t="shared" si="4"/>
        <v>855</v>
      </c>
      <c r="C64" s="36"/>
      <c r="D64" s="102"/>
      <c r="E64" s="102"/>
      <c r="F64" s="39"/>
      <c r="G64" s="103"/>
      <c r="H64" s="104"/>
      <c r="I64" s="104"/>
      <c r="J64" s="105"/>
      <c r="K64" s="106"/>
      <c r="L64" s="47"/>
      <c r="M64" s="47"/>
      <c r="N64" s="47"/>
      <c r="O64" s="107"/>
      <c r="P64" s="108"/>
      <c r="Q64" s="47"/>
      <c r="R64" s="109"/>
      <c r="S64" s="105"/>
      <c r="T64" s="47"/>
      <c r="U64" s="100"/>
      <c r="V64" s="101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4"/>
      <c r="B65" s="97">
        <f t="shared" si="4"/>
        <v>856</v>
      </c>
      <c r="C65" s="36"/>
      <c r="D65" s="102"/>
      <c r="E65" s="102"/>
      <c r="F65" s="39"/>
      <c r="G65" s="103"/>
      <c r="H65" s="104"/>
      <c r="I65" s="104"/>
      <c r="J65" s="105"/>
      <c r="K65" s="106"/>
      <c r="L65" s="47"/>
      <c r="M65" s="47"/>
      <c r="N65" s="47"/>
      <c r="O65" s="107"/>
      <c r="P65" s="108"/>
      <c r="Q65" s="47"/>
      <c r="R65" s="109"/>
      <c r="S65" s="105"/>
      <c r="T65" s="47"/>
      <c r="U65" s="100"/>
      <c r="V65" s="101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4"/>
      <c r="B66" s="97">
        <f t="shared" si="4"/>
        <v>857</v>
      </c>
      <c r="C66" s="36"/>
      <c r="D66" s="102"/>
      <c r="E66" s="102"/>
      <c r="F66" s="39"/>
      <c r="G66" s="103"/>
      <c r="H66" s="104"/>
      <c r="I66" s="104"/>
      <c r="J66" s="105"/>
      <c r="K66" s="106"/>
      <c r="L66" s="47"/>
      <c r="M66" s="47"/>
      <c r="N66" s="47"/>
      <c r="O66" s="107"/>
      <c r="P66" s="47"/>
      <c r="Q66" s="47"/>
      <c r="R66" s="109"/>
      <c r="S66" s="105"/>
      <c r="T66" s="47"/>
      <c r="U66" s="100"/>
      <c r="V66" s="101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4"/>
      <c r="B67" s="97">
        <f t="shared" si="4"/>
        <v>858</v>
      </c>
      <c r="C67" s="36"/>
      <c r="D67" s="102"/>
      <c r="E67" s="102"/>
      <c r="F67" s="39"/>
      <c r="G67" s="103"/>
      <c r="H67" s="104"/>
      <c r="I67" s="104"/>
      <c r="J67" s="105"/>
      <c r="K67" s="106"/>
      <c r="L67" s="47"/>
      <c r="M67" s="47"/>
      <c r="N67" s="47"/>
      <c r="O67" s="107"/>
      <c r="P67" s="47"/>
      <c r="Q67" s="47"/>
      <c r="R67" s="109"/>
      <c r="S67" s="105"/>
      <c r="T67" s="47"/>
      <c r="U67" s="100"/>
      <c r="V67" s="101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34" t="s">
        <v>71</v>
      </c>
      <c r="B68" s="97">
        <f t="shared" si="4"/>
        <v>859</v>
      </c>
      <c r="C68" s="36"/>
      <c r="D68" s="102"/>
      <c r="E68" s="102"/>
      <c r="F68" s="39"/>
      <c r="G68" s="103"/>
      <c r="H68" s="104"/>
      <c r="I68" s="104"/>
      <c r="J68" s="105"/>
      <c r="K68" s="106"/>
      <c r="L68" s="47"/>
      <c r="M68" s="47"/>
      <c r="N68" s="47"/>
      <c r="O68" s="107"/>
      <c r="P68" s="47"/>
      <c r="Q68" s="47"/>
      <c r="R68" s="109"/>
      <c r="S68" s="105"/>
      <c r="T68" s="47"/>
      <c r="U68" s="100"/>
      <c r="V68" s="101"/>
      <c r="W68" s="3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34" t="s">
        <v>72</v>
      </c>
      <c r="B69" s="97">
        <f t="shared" si="4"/>
        <v>860</v>
      </c>
      <c r="C69" s="36"/>
      <c r="D69" s="102"/>
      <c r="E69" s="102"/>
      <c r="F69" s="39"/>
      <c r="G69" s="103"/>
      <c r="H69" s="104"/>
      <c r="I69" s="104"/>
      <c r="J69" s="105"/>
      <c r="K69" s="106"/>
      <c r="L69" s="47"/>
      <c r="M69" s="47"/>
      <c r="N69" s="47"/>
      <c r="O69" s="107"/>
      <c r="P69" s="47"/>
      <c r="Q69" s="51"/>
      <c r="R69" s="109"/>
      <c r="S69" s="105"/>
      <c r="T69" s="47"/>
      <c r="U69" s="100"/>
      <c r="V69" s="101"/>
      <c r="W69" s="3"/>
      <c r="X69" s="3"/>
      <c r="Y69" s="3"/>
      <c r="Z69" s="3"/>
      <c r="AA69" s="3"/>
      <c r="AB69" s="3"/>
      <c r="AC69" s="3"/>
      <c r="AD69" s="3"/>
      <c r="AE69" s="3"/>
    </row>
    <row r="70" spans="1:31" ht="15.75" thickBot="1" x14ac:dyDescent="0.3">
      <c r="A70" s="238" t="s">
        <v>51</v>
      </c>
      <c r="B70" s="238"/>
      <c r="C70" s="110">
        <f t="shared" ref="C70:V70" si="5">SUM(C46:C69)</f>
        <v>0</v>
      </c>
      <c r="D70" s="110">
        <f t="shared" si="5"/>
        <v>0</v>
      </c>
      <c r="E70" s="110">
        <f t="shared" si="5"/>
        <v>50</v>
      </c>
      <c r="F70" s="110">
        <f t="shared" si="5"/>
        <v>70</v>
      </c>
      <c r="G70" s="110">
        <f t="shared" si="5"/>
        <v>0</v>
      </c>
      <c r="H70" s="111">
        <f t="shared" si="5"/>
        <v>0</v>
      </c>
      <c r="I70" s="110">
        <f t="shared" si="5"/>
        <v>0</v>
      </c>
      <c r="J70" s="113">
        <f t="shared" si="5"/>
        <v>0</v>
      </c>
      <c r="K70" s="113">
        <f t="shared" si="5"/>
        <v>60000</v>
      </c>
      <c r="L70" s="113">
        <f t="shared" si="5"/>
        <v>55000</v>
      </c>
      <c r="M70" s="113">
        <f t="shared" si="5"/>
        <v>0</v>
      </c>
      <c r="N70" s="113">
        <f t="shared" si="5"/>
        <v>0</v>
      </c>
      <c r="O70" s="114">
        <f t="shared" si="5"/>
        <v>3000</v>
      </c>
      <c r="P70" s="113">
        <f t="shared" si="5"/>
        <v>0</v>
      </c>
      <c r="Q70" s="113">
        <f t="shared" si="5"/>
        <v>0</v>
      </c>
      <c r="R70" s="113">
        <f t="shared" si="5"/>
        <v>0</v>
      </c>
      <c r="S70" s="111">
        <f t="shared" si="5"/>
        <v>1250</v>
      </c>
      <c r="T70" s="113">
        <f t="shared" si="5"/>
        <v>0</v>
      </c>
      <c r="U70" s="115">
        <f t="shared" si="5"/>
        <v>0</v>
      </c>
      <c r="V70" s="116">
        <f t="shared" si="5"/>
        <v>0</v>
      </c>
    </row>
    <row r="71" spans="1:31" ht="15.75" thickBot="1" x14ac:dyDescent="0.25">
      <c r="A71" s="241" t="s">
        <v>52</v>
      </c>
      <c r="B71" s="241"/>
      <c r="C71" s="28">
        <f t="shared" ref="C71:V71" si="6">C24+C45-C70</f>
        <v>658</v>
      </c>
      <c r="D71" s="28">
        <f t="shared" si="6"/>
        <v>5446</v>
      </c>
      <c r="E71" s="134">
        <f t="shared" si="6"/>
        <v>4570</v>
      </c>
      <c r="F71" s="28">
        <f t="shared" si="6"/>
        <v>864</v>
      </c>
      <c r="G71" s="135">
        <f t="shared" si="6"/>
        <v>0</v>
      </c>
      <c r="H71" s="136">
        <f t="shared" si="6"/>
        <v>8.6420000000005075</v>
      </c>
      <c r="I71" s="27">
        <f t="shared" si="6"/>
        <v>0</v>
      </c>
      <c r="J71" s="30">
        <f t="shared" si="6"/>
        <v>0</v>
      </c>
      <c r="K71" s="29">
        <f t="shared" si="6"/>
        <v>-39021.719999999979</v>
      </c>
      <c r="L71" s="30">
        <f t="shared" si="6"/>
        <v>-29025.000000000113</v>
      </c>
      <c r="M71" s="30">
        <f t="shared" si="6"/>
        <v>24417.48000000001</v>
      </c>
      <c r="N71" s="30">
        <f t="shared" si="6"/>
        <v>24534</v>
      </c>
      <c r="O71" s="27">
        <f t="shared" si="6"/>
        <v>33924.950000000012</v>
      </c>
      <c r="P71" s="30">
        <f t="shared" si="6"/>
        <v>26295.510000000002</v>
      </c>
      <c r="Q71" s="137">
        <f t="shared" si="6"/>
        <v>-3.637978807091713E-12</v>
      </c>
      <c r="R71" s="137">
        <f t="shared" si="6"/>
        <v>0</v>
      </c>
      <c r="S71" s="136">
        <f t="shared" si="6"/>
        <v>912.4700000000048</v>
      </c>
      <c r="T71" s="30">
        <f t="shared" si="6"/>
        <v>559.46999999999571</v>
      </c>
      <c r="U71" s="124">
        <f t="shared" si="6"/>
        <v>0</v>
      </c>
      <c r="V71" s="124">
        <f t="shared" si="6"/>
        <v>0</v>
      </c>
    </row>
    <row r="72" spans="1:31" ht="17.25" customHeight="1" x14ac:dyDescent="0.25"/>
    <row r="74" spans="1:31" ht="27" customHeight="1" x14ac:dyDescent="0.5">
      <c r="A74" s="130"/>
      <c r="Q74" s="212"/>
      <c r="R74" s="212"/>
      <c r="S74" s="212"/>
      <c r="T74" s="212"/>
    </row>
    <row r="75" spans="1:31" ht="21" customHeight="1" x14ac:dyDescent="0.5">
      <c r="A75" s="130" t="s">
        <v>53</v>
      </c>
      <c r="Q75" s="212"/>
      <c r="R75" s="212"/>
      <c r="S75" s="212"/>
      <c r="T75" s="212"/>
    </row>
    <row r="77" spans="1:31" x14ac:dyDescent="0.25">
      <c r="B77" s="131"/>
    </row>
    <row r="247" spans="4:4" x14ac:dyDescent="0.25">
      <c r="D247" s="125" t="s">
        <v>54</v>
      </c>
    </row>
  </sheetData>
  <mergeCells count="15">
    <mergeCell ref="Q75:T75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4:B24"/>
    <mergeCell ref="A45:B45"/>
    <mergeCell ref="A70:B70"/>
    <mergeCell ref="A71:B71"/>
    <mergeCell ref="Q74:T74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:Z240"/>
  <sheetViews>
    <sheetView rightToLeft="1" topLeftCell="A31" workbookViewId="0">
      <selection activeCell="A21" sqref="A21"/>
    </sheetView>
  </sheetViews>
  <sheetFormatPr defaultRowHeight="14.25" x14ac:dyDescent="0.2"/>
  <cols>
    <col min="1" max="1" width="55.125" bestFit="1" customWidth="1"/>
    <col min="2" max="2" width="5.5" customWidth="1"/>
    <col min="7" max="8" width="9.25" style="127" bestFit="1" customWidth="1"/>
    <col min="9" max="9" width="10" style="127" customWidth="1"/>
    <col min="10" max="11" width="9.25" style="127" bestFit="1" customWidth="1"/>
    <col min="12" max="12" width="9.5" style="127" bestFit="1" customWidth="1"/>
    <col min="13" max="18" width="9.25" style="127" bestFit="1" customWidth="1"/>
    <col min="257" max="257" width="55.125" bestFit="1" customWidth="1"/>
    <col min="258" max="258" width="5.5" customWidth="1"/>
    <col min="263" max="264" width="9.25" bestFit="1" customWidth="1"/>
    <col min="265" max="265" width="10" customWidth="1"/>
    <col min="266" max="267" width="9.25" bestFit="1" customWidth="1"/>
    <col min="268" max="268" width="9.5" bestFit="1" customWidth="1"/>
    <col min="269" max="274" width="9.25" bestFit="1" customWidth="1"/>
    <col min="513" max="513" width="55.125" bestFit="1" customWidth="1"/>
    <col min="514" max="514" width="5.5" customWidth="1"/>
    <col min="519" max="520" width="9.25" bestFit="1" customWidth="1"/>
    <col min="521" max="521" width="10" customWidth="1"/>
    <col min="522" max="523" width="9.25" bestFit="1" customWidth="1"/>
    <col min="524" max="524" width="9.5" bestFit="1" customWidth="1"/>
    <col min="525" max="530" width="9.25" bestFit="1" customWidth="1"/>
    <col min="769" max="769" width="55.125" bestFit="1" customWidth="1"/>
    <col min="770" max="770" width="5.5" customWidth="1"/>
    <col min="775" max="776" width="9.25" bestFit="1" customWidth="1"/>
    <col min="777" max="777" width="10" customWidth="1"/>
    <col min="778" max="779" width="9.25" bestFit="1" customWidth="1"/>
    <col min="780" max="780" width="9.5" bestFit="1" customWidth="1"/>
    <col min="781" max="786" width="9.25" bestFit="1" customWidth="1"/>
    <col min="1025" max="1025" width="55.125" bestFit="1" customWidth="1"/>
    <col min="1026" max="1026" width="5.5" customWidth="1"/>
    <col min="1031" max="1032" width="9.25" bestFit="1" customWidth="1"/>
    <col min="1033" max="1033" width="10" customWidth="1"/>
    <col min="1034" max="1035" width="9.25" bestFit="1" customWidth="1"/>
    <col min="1036" max="1036" width="9.5" bestFit="1" customWidth="1"/>
    <col min="1037" max="1042" width="9.25" bestFit="1" customWidth="1"/>
    <col min="1281" max="1281" width="55.125" bestFit="1" customWidth="1"/>
    <col min="1282" max="1282" width="5.5" customWidth="1"/>
    <col min="1287" max="1288" width="9.25" bestFit="1" customWidth="1"/>
    <col min="1289" max="1289" width="10" customWidth="1"/>
    <col min="1290" max="1291" width="9.25" bestFit="1" customWidth="1"/>
    <col min="1292" max="1292" width="9.5" bestFit="1" customWidth="1"/>
    <col min="1293" max="1298" width="9.25" bestFit="1" customWidth="1"/>
    <col min="1537" max="1537" width="55.125" bestFit="1" customWidth="1"/>
    <col min="1538" max="1538" width="5.5" customWidth="1"/>
    <col min="1543" max="1544" width="9.25" bestFit="1" customWidth="1"/>
    <col min="1545" max="1545" width="10" customWidth="1"/>
    <col min="1546" max="1547" width="9.25" bestFit="1" customWidth="1"/>
    <col min="1548" max="1548" width="9.5" bestFit="1" customWidth="1"/>
    <col min="1549" max="1554" width="9.25" bestFit="1" customWidth="1"/>
    <col min="1793" max="1793" width="55.125" bestFit="1" customWidth="1"/>
    <col min="1794" max="1794" width="5.5" customWidth="1"/>
    <col min="1799" max="1800" width="9.25" bestFit="1" customWidth="1"/>
    <col min="1801" max="1801" width="10" customWidth="1"/>
    <col min="1802" max="1803" width="9.25" bestFit="1" customWidth="1"/>
    <col min="1804" max="1804" width="9.5" bestFit="1" customWidth="1"/>
    <col min="1805" max="1810" width="9.25" bestFit="1" customWidth="1"/>
    <col min="2049" max="2049" width="55.125" bestFit="1" customWidth="1"/>
    <col min="2050" max="2050" width="5.5" customWidth="1"/>
    <col min="2055" max="2056" width="9.25" bestFit="1" customWidth="1"/>
    <col min="2057" max="2057" width="10" customWidth="1"/>
    <col min="2058" max="2059" width="9.25" bestFit="1" customWidth="1"/>
    <col min="2060" max="2060" width="9.5" bestFit="1" customWidth="1"/>
    <col min="2061" max="2066" width="9.25" bestFit="1" customWidth="1"/>
    <col min="2305" max="2305" width="55.125" bestFit="1" customWidth="1"/>
    <col min="2306" max="2306" width="5.5" customWidth="1"/>
    <col min="2311" max="2312" width="9.25" bestFit="1" customWidth="1"/>
    <col min="2313" max="2313" width="10" customWidth="1"/>
    <col min="2314" max="2315" width="9.25" bestFit="1" customWidth="1"/>
    <col min="2316" max="2316" width="9.5" bestFit="1" customWidth="1"/>
    <col min="2317" max="2322" width="9.25" bestFit="1" customWidth="1"/>
    <col min="2561" max="2561" width="55.125" bestFit="1" customWidth="1"/>
    <col min="2562" max="2562" width="5.5" customWidth="1"/>
    <col min="2567" max="2568" width="9.25" bestFit="1" customWidth="1"/>
    <col min="2569" max="2569" width="10" customWidth="1"/>
    <col min="2570" max="2571" width="9.25" bestFit="1" customWidth="1"/>
    <col min="2572" max="2572" width="9.5" bestFit="1" customWidth="1"/>
    <col min="2573" max="2578" width="9.25" bestFit="1" customWidth="1"/>
    <col min="2817" max="2817" width="55.125" bestFit="1" customWidth="1"/>
    <col min="2818" max="2818" width="5.5" customWidth="1"/>
    <col min="2823" max="2824" width="9.25" bestFit="1" customWidth="1"/>
    <col min="2825" max="2825" width="10" customWidth="1"/>
    <col min="2826" max="2827" width="9.25" bestFit="1" customWidth="1"/>
    <col min="2828" max="2828" width="9.5" bestFit="1" customWidth="1"/>
    <col min="2829" max="2834" width="9.25" bestFit="1" customWidth="1"/>
    <col min="3073" max="3073" width="55.125" bestFit="1" customWidth="1"/>
    <col min="3074" max="3074" width="5.5" customWidth="1"/>
    <col min="3079" max="3080" width="9.25" bestFit="1" customWidth="1"/>
    <col min="3081" max="3081" width="10" customWidth="1"/>
    <col min="3082" max="3083" width="9.25" bestFit="1" customWidth="1"/>
    <col min="3084" max="3084" width="9.5" bestFit="1" customWidth="1"/>
    <col min="3085" max="3090" width="9.25" bestFit="1" customWidth="1"/>
    <col min="3329" max="3329" width="55.125" bestFit="1" customWidth="1"/>
    <col min="3330" max="3330" width="5.5" customWidth="1"/>
    <col min="3335" max="3336" width="9.25" bestFit="1" customWidth="1"/>
    <col min="3337" max="3337" width="10" customWidth="1"/>
    <col min="3338" max="3339" width="9.25" bestFit="1" customWidth="1"/>
    <col min="3340" max="3340" width="9.5" bestFit="1" customWidth="1"/>
    <col min="3341" max="3346" width="9.25" bestFit="1" customWidth="1"/>
    <col min="3585" max="3585" width="55.125" bestFit="1" customWidth="1"/>
    <col min="3586" max="3586" width="5.5" customWidth="1"/>
    <col min="3591" max="3592" width="9.25" bestFit="1" customWidth="1"/>
    <col min="3593" max="3593" width="10" customWidth="1"/>
    <col min="3594" max="3595" width="9.25" bestFit="1" customWidth="1"/>
    <col min="3596" max="3596" width="9.5" bestFit="1" customWidth="1"/>
    <col min="3597" max="3602" width="9.25" bestFit="1" customWidth="1"/>
    <col min="3841" max="3841" width="55.125" bestFit="1" customWidth="1"/>
    <col min="3842" max="3842" width="5.5" customWidth="1"/>
    <col min="3847" max="3848" width="9.25" bestFit="1" customWidth="1"/>
    <col min="3849" max="3849" width="10" customWidth="1"/>
    <col min="3850" max="3851" width="9.25" bestFit="1" customWidth="1"/>
    <col min="3852" max="3852" width="9.5" bestFit="1" customWidth="1"/>
    <col min="3853" max="3858" width="9.25" bestFit="1" customWidth="1"/>
    <col min="4097" max="4097" width="55.125" bestFit="1" customWidth="1"/>
    <col min="4098" max="4098" width="5.5" customWidth="1"/>
    <col min="4103" max="4104" width="9.25" bestFit="1" customWidth="1"/>
    <col min="4105" max="4105" width="10" customWidth="1"/>
    <col min="4106" max="4107" width="9.25" bestFit="1" customWidth="1"/>
    <col min="4108" max="4108" width="9.5" bestFit="1" customWidth="1"/>
    <col min="4109" max="4114" width="9.25" bestFit="1" customWidth="1"/>
    <col min="4353" max="4353" width="55.125" bestFit="1" customWidth="1"/>
    <col min="4354" max="4354" width="5.5" customWidth="1"/>
    <col min="4359" max="4360" width="9.25" bestFit="1" customWidth="1"/>
    <col min="4361" max="4361" width="10" customWidth="1"/>
    <col min="4362" max="4363" width="9.25" bestFit="1" customWidth="1"/>
    <col min="4364" max="4364" width="9.5" bestFit="1" customWidth="1"/>
    <col min="4365" max="4370" width="9.25" bestFit="1" customWidth="1"/>
    <col min="4609" max="4609" width="55.125" bestFit="1" customWidth="1"/>
    <col min="4610" max="4610" width="5.5" customWidth="1"/>
    <col min="4615" max="4616" width="9.25" bestFit="1" customWidth="1"/>
    <col min="4617" max="4617" width="10" customWidth="1"/>
    <col min="4618" max="4619" width="9.25" bestFit="1" customWidth="1"/>
    <col min="4620" max="4620" width="9.5" bestFit="1" customWidth="1"/>
    <col min="4621" max="4626" width="9.25" bestFit="1" customWidth="1"/>
    <col min="4865" max="4865" width="55.125" bestFit="1" customWidth="1"/>
    <col min="4866" max="4866" width="5.5" customWidth="1"/>
    <col min="4871" max="4872" width="9.25" bestFit="1" customWidth="1"/>
    <col min="4873" max="4873" width="10" customWidth="1"/>
    <col min="4874" max="4875" width="9.25" bestFit="1" customWidth="1"/>
    <col min="4876" max="4876" width="9.5" bestFit="1" customWidth="1"/>
    <col min="4877" max="4882" width="9.25" bestFit="1" customWidth="1"/>
    <col min="5121" max="5121" width="55.125" bestFit="1" customWidth="1"/>
    <col min="5122" max="5122" width="5.5" customWidth="1"/>
    <col min="5127" max="5128" width="9.25" bestFit="1" customWidth="1"/>
    <col min="5129" max="5129" width="10" customWidth="1"/>
    <col min="5130" max="5131" width="9.25" bestFit="1" customWidth="1"/>
    <col min="5132" max="5132" width="9.5" bestFit="1" customWidth="1"/>
    <col min="5133" max="5138" width="9.25" bestFit="1" customWidth="1"/>
    <col min="5377" max="5377" width="55.125" bestFit="1" customWidth="1"/>
    <col min="5378" max="5378" width="5.5" customWidth="1"/>
    <col min="5383" max="5384" width="9.25" bestFit="1" customWidth="1"/>
    <col min="5385" max="5385" width="10" customWidth="1"/>
    <col min="5386" max="5387" width="9.25" bestFit="1" customWidth="1"/>
    <col min="5388" max="5388" width="9.5" bestFit="1" customWidth="1"/>
    <col min="5389" max="5394" width="9.25" bestFit="1" customWidth="1"/>
    <col min="5633" max="5633" width="55.125" bestFit="1" customWidth="1"/>
    <col min="5634" max="5634" width="5.5" customWidth="1"/>
    <col min="5639" max="5640" width="9.25" bestFit="1" customWidth="1"/>
    <col min="5641" max="5641" width="10" customWidth="1"/>
    <col min="5642" max="5643" width="9.25" bestFit="1" customWidth="1"/>
    <col min="5644" max="5644" width="9.5" bestFit="1" customWidth="1"/>
    <col min="5645" max="5650" width="9.25" bestFit="1" customWidth="1"/>
    <col min="5889" max="5889" width="55.125" bestFit="1" customWidth="1"/>
    <col min="5890" max="5890" width="5.5" customWidth="1"/>
    <col min="5895" max="5896" width="9.25" bestFit="1" customWidth="1"/>
    <col min="5897" max="5897" width="10" customWidth="1"/>
    <col min="5898" max="5899" width="9.25" bestFit="1" customWidth="1"/>
    <col min="5900" max="5900" width="9.5" bestFit="1" customWidth="1"/>
    <col min="5901" max="5906" width="9.25" bestFit="1" customWidth="1"/>
    <col min="6145" max="6145" width="55.125" bestFit="1" customWidth="1"/>
    <col min="6146" max="6146" width="5.5" customWidth="1"/>
    <col min="6151" max="6152" width="9.25" bestFit="1" customWidth="1"/>
    <col min="6153" max="6153" width="10" customWidth="1"/>
    <col min="6154" max="6155" width="9.25" bestFit="1" customWidth="1"/>
    <col min="6156" max="6156" width="9.5" bestFit="1" customWidth="1"/>
    <col min="6157" max="6162" width="9.25" bestFit="1" customWidth="1"/>
    <col min="6401" max="6401" width="55.125" bestFit="1" customWidth="1"/>
    <col min="6402" max="6402" width="5.5" customWidth="1"/>
    <col min="6407" max="6408" width="9.25" bestFit="1" customWidth="1"/>
    <col min="6409" max="6409" width="10" customWidth="1"/>
    <col min="6410" max="6411" width="9.25" bestFit="1" customWidth="1"/>
    <col min="6412" max="6412" width="9.5" bestFit="1" customWidth="1"/>
    <col min="6413" max="6418" width="9.25" bestFit="1" customWidth="1"/>
    <col min="6657" max="6657" width="55.125" bestFit="1" customWidth="1"/>
    <col min="6658" max="6658" width="5.5" customWidth="1"/>
    <col min="6663" max="6664" width="9.25" bestFit="1" customWidth="1"/>
    <col min="6665" max="6665" width="10" customWidth="1"/>
    <col min="6666" max="6667" width="9.25" bestFit="1" customWidth="1"/>
    <col min="6668" max="6668" width="9.5" bestFit="1" customWidth="1"/>
    <col min="6669" max="6674" width="9.25" bestFit="1" customWidth="1"/>
    <col min="6913" max="6913" width="55.125" bestFit="1" customWidth="1"/>
    <col min="6914" max="6914" width="5.5" customWidth="1"/>
    <col min="6919" max="6920" width="9.25" bestFit="1" customWidth="1"/>
    <col min="6921" max="6921" width="10" customWidth="1"/>
    <col min="6922" max="6923" width="9.25" bestFit="1" customWidth="1"/>
    <col min="6924" max="6924" width="9.5" bestFit="1" customWidth="1"/>
    <col min="6925" max="6930" width="9.25" bestFit="1" customWidth="1"/>
    <col min="7169" max="7169" width="55.125" bestFit="1" customWidth="1"/>
    <col min="7170" max="7170" width="5.5" customWidth="1"/>
    <col min="7175" max="7176" width="9.25" bestFit="1" customWidth="1"/>
    <col min="7177" max="7177" width="10" customWidth="1"/>
    <col min="7178" max="7179" width="9.25" bestFit="1" customWidth="1"/>
    <col min="7180" max="7180" width="9.5" bestFit="1" customWidth="1"/>
    <col min="7181" max="7186" width="9.25" bestFit="1" customWidth="1"/>
    <col min="7425" max="7425" width="55.125" bestFit="1" customWidth="1"/>
    <col min="7426" max="7426" width="5.5" customWidth="1"/>
    <col min="7431" max="7432" width="9.25" bestFit="1" customWidth="1"/>
    <col min="7433" max="7433" width="10" customWidth="1"/>
    <col min="7434" max="7435" width="9.25" bestFit="1" customWidth="1"/>
    <col min="7436" max="7436" width="9.5" bestFit="1" customWidth="1"/>
    <col min="7437" max="7442" width="9.25" bestFit="1" customWidth="1"/>
    <col min="7681" max="7681" width="55.125" bestFit="1" customWidth="1"/>
    <col min="7682" max="7682" width="5.5" customWidth="1"/>
    <col min="7687" max="7688" width="9.25" bestFit="1" customWidth="1"/>
    <col min="7689" max="7689" width="10" customWidth="1"/>
    <col min="7690" max="7691" width="9.25" bestFit="1" customWidth="1"/>
    <col min="7692" max="7692" width="9.5" bestFit="1" customWidth="1"/>
    <col min="7693" max="7698" width="9.25" bestFit="1" customWidth="1"/>
    <col min="7937" max="7937" width="55.125" bestFit="1" customWidth="1"/>
    <col min="7938" max="7938" width="5.5" customWidth="1"/>
    <col min="7943" max="7944" width="9.25" bestFit="1" customWidth="1"/>
    <col min="7945" max="7945" width="10" customWidth="1"/>
    <col min="7946" max="7947" width="9.25" bestFit="1" customWidth="1"/>
    <col min="7948" max="7948" width="9.5" bestFit="1" customWidth="1"/>
    <col min="7949" max="7954" width="9.25" bestFit="1" customWidth="1"/>
    <col min="8193" max="8193" width="55.125" bestFit="1" customWidth="1"/>
    <col min="8194" max="8194" width="5.5" customWidth="1"/>
    <col min="8199" max="8200" width="9.25" bestFit="1" customWidth="1"/>
    <col min="8201" max="8201" width="10" customWidth="1"/>
    <col min="8202" max="8203" width="9.25" bestFit="1" customWidth="1"/>
    <col min="8204" max="8204" width="9.5" bestFit="1" customWidth="1"/>
    <col min="8205" max="8210" width="9.25" bestFit="1" customWidth="1"/>
    <col min="8449" max="8449" width="55.125" bestFit="1" customWidth="1"/>
    <col min="8450" max="8450" width="5.5" customWidth="1"/>
    <col min="8455" max="8456" width="9.25" bestFit="1" customWidth="1"/>
    <col min="8457" max="8457" width="10" customWidth="1"/>
    <col min="8458" max="8459" width="9.25" bestFit="1" customWidth="1"/>
    <col min="8460" max="8460" width="9.5" bestFit="1" customWidth="1"/>
    <col min="8461" max="8466" width="9.25" bestFit="1" customWidth="1"/>
    <col min="8705" max="8705" width="55.125" bestFit="1" customWidth="1"/>
    <col min="8706" max="8706" width="5.5" customWidth="1"/>
    <col min="8711" max="8712" width="9.25" bestFit="1" customWidth="1"/>
    <col min="8713" max="8713" width="10" customWidth="1"/>
    <col min="8714" max="8715" width="9.25" bestFit="1" customWidth="1"/>
    <col min="8716" max="8716" width="9.5" bestFit="1" customWidth="1"/>
    <col min="8717" max="8722" width="9.25" bestFit="1" customWidth="1"/>
    <col min="8961" max="8961" width="55.125" bestFit="1" customWidth="1"/>
    <col min="8962" max="8962" width="5.5" customWidth="1"/>
    <col min="8967" max="8968" width="9.25" bestFit="1" customWidth="1"/>
    <col min="8969" max="8969" width="10" customWidth="1"/>
    <col min="8970" max="8971" width="9.25" bestFit="1" customWidth="1"/>
    <col min="8972" max="8972" width="9.5" bestFit="1" customWidth="1"/>
    <col min="8973" max="8978" width="9.25" bestFit="1" customWidth="1"/>
    <col min="9217" max="9217" width="55.125" bestFit="1" customWidth="1"/>
    <col min="9218" max="9218" width="5.5" customWidth="1"/>
    <col min="9223" max="9224" width="9.25" bestFit="1" customWidth="1"/>
    <col min="9225" max="9225" width="10" customWidth="1"/>
    <col min="9226" max="9227" width="9.25" bestFit="1" customWidth="1"/>
    <col min="9228" max="9228" width="9.5" bestFit="1" customWidth="1"/>
    <col min="9229" max="9234" width="9.25" bestFit="1" customWidth="1"/>
    <col min="9473" max="9473" width="55.125" bestFit="1" customWidth="1"/>
    <col min="9474" max="9474" width="5.5" customWidth="1"/>
    <col min="9479" max="9480" width="9.25" bestFit="1" customWidth="1"/>
    <col min="9481" max="9481" width="10" customWidth="1"/>
    <col min="9482" max="9483" width="9.25" bestFit="1" customWidth="1"/>
    <col min="9484" max="9484" width="9.5" bestFit="1" customWidth="1"/>
    <col min="9485" max="9490" width="9.25" bestFit="1" customWidth="1"/>
    <col min="9729" max="9729" width="55.125" bestFit="1" customWidth="1"/>
    <col min="9730" max="9730" width="5.5" customWidth="1"/>
    <col min="9735" max="9736" width="9.25" bestFit="1" customWidth="1"/>
    <col min="9737" max="9737" width="10" customWidth="1"/>
    <col min="9738" max="9739" width="9.25" bestFit="1" customWidth="1"/>
    <col min="9740" max="9740" width="9.5" bestFit="1" customWidth="1"/>
    <col min="9741" max="9746" width="9.25" bestFit="1" customWidth="1"/>
    <col min="9985" max="9985" width="55.125" bestFit="1" customWidth="1"/>
    <col min="9986" max="9986" width="5.5" customWidth="1"/>
    <col min="9991" max="9992" width="9.25" bestFit="1" customWidth="1"/>
    <col min="9993" max="9993" width="10" customWidth="1"/>
    <col min="9994" max="9995" width="9.25" bestFit="1" customWidth="1"/>
    <col min="9996" max="9996" width="9.5" bestFit="1" customWidth="1"/>
    <col min="9997" max="10002" width="9.25" bestFit="1" customWidth="1"/>
    <col min="10241" max="10241" width="55.125" bestFit="1" customWidth="1"/>
    <col min="10242" max="10242" width="5.5" customWidth="1"/>
    <col min="10247" max="10248" width="9.25" bestFit="1" customWidth="1"/>
    <col min="10249" max="10249" width="10" customWidth="1"/>
    <col min="10250" max="10251" width="9.25" bestFit="1" customWidth="1"/>
    <col min="10252" max="10252" width="9.5" bestFit="1" customWidth="1"/>
    <col min="10253" max="10258" width="9.25" bestFit="1" customWidth="1"/>
    <col min="10497" max="10497" width="55.125" bestFit="1" customWidth="1"/>
    <col min="10498" max="10498" width="5.5" customWidth="1"/>
    <col min="10503" max="10504" width="9.25" bestFit="1" customWidth="1"/>
    <col min="10505" max="10505" width="10" customWidth="1"/>
    <col min="10506" max="10507" width="9.25" bestFit="1" customWidth="1"/>
    <col min="10508" max="10508" width="9.5" bestFit="1" customWidth="1"/>
    <col min="10509" max="10514" width="9.25" bestFit="1" customWidth="1"/>
    <col min="10753" max="10753" width="55.125" bestFit="1" customWidth="1"/>
    <col min="10754" max="10754" width="5.5" customWidth="1"/>
    <col min="10759" max="10760" width="9.25" bestFit="1" customWidth="1"/>
    <col min="10761" max="10761" width="10" customWidth="1"/>
    <col min="10762" max="10763" width="9.25" bestFit="1" customWidth="1"/>
    <col min="10764" max="10764" width="9.5" bestFit="1" customWidth="1"/>
    <col min="10765" max="10770" width="9.25" bestFit="1" customWidth="1"/>
    <col min="11009" max="11009" width="55.125" bestFit="1" customWidth="1"/>
    <col min="11010" max="11010" width="5.5" customWidth="1"/>
    <col min="11015" max="11016" width="9.25" bestFit="1" customWidth="1"/>
    <col min="11017" max="11017" width="10" customWidth="1"/>
    <col min="11018" max="11019" width="9.25" bestFit="1" customWidth="1"/>
    <col min="11020" max="11020" width="9.5" bestFit="1" customWidth="1"/>
    <col min="11021" max="11026" width="9.25" bestFit="1" customWidth="1"/>
    <col min="11265" max="11265" width="55.125" bestFit="1" customWidth="1"/>
    <col min="11266" max="11266" width="5.5" customWidth="1"/>
    <col min="11271" max="11272" width="9.25" bestFit="1" customWidth="1"/>
    <col min="11273" max="11273" width="10" customWidth="1"/>
    <col min="11274" max="11275" width="9.25" bestFit="1" customWidth="1"/>
    <col min="11276" max="11276" width="9.5" bestFit="1" customWidth="1"/>
    <col min="11277" max="11282" width="9.25" bestFit="1" customWidth="1"/>
    <col min="11521" max="11521" width="55.125" bestFit="1" customWidth="1"/>
    <col min="11522" max="11522" width="5.5" customWidth="1"/>
    <col min="11527" max="11528" width="9.25" bestFit="1" customWidth="1"/>
    <col min="11529" max="11529" width="10" customWidth="1"/>
    <col min="11530" max="11531" width="9.25" bestFit="1" customWidth="1"/>
    <col min="11532" max="11532" width="9.5" bestFit="1" customWidth="1"/>
    <col min="11533" max="11538" width="9.25" bestFit="1" customWidth="1"/>
    <col min="11777" max="11777" width="55.125" bestFit="1" customWidth="1"/>
    <col min="11778" max="11778" width="5.5" customWidth="1"/>
    <col min="11783" max="11784" width="9.25" bestFit="1" customWidth="1"/>
    <col min="11785" max="11785" width="10" customWidth="1"/>
    <col min="11786" max="11787" width="9.25" bestFit="1" customWidth="1"/>
    <col min="11788" max="11788" width="9.5" bestFit="1" customWidth="1"/>
    <col min="11789" max="11794" width="9.25" bestFit="1" customWidth="1"/>
    <col min="12033" max="12033" width="55.125" bestFit="1" customWidth="1"/>
    <col min="12034" max="12034" width="5.5" customWidth="1"/>
    <col min="12039" max="12040" width="9.25" bestFit="1" customWidth="1"/>
    <col min="12041" max="12041" width="10" customWidth="1"/>
    <col min="12042" max="12043" width="9.25" bestFit="1" customWidth="1"/>
    <col min="12044" max="12044" width="9.5" bestFit="1" customWidth="1"/>
    <col min="12045" max="12050" width="9.25" bestFit="1" customWidth="1"/>
    <col min="12289" max="12289" width="55.125" bestFit="1" customWidth="1"/>
    <col min="12290" max="12290" width="5.5" customWidth="1"/>
    <col min="12295" max="12296" width="9.25" bestFit="1" customWidth="1"/>
    <col min="12297" max="12297" width="10" customWidth="1"/>
    <col min="12298" max="12299" width="9.25" bestFit="1" customWidth="1"/>
    <col min="12300" max="12300" width="9.5" bestFit="1" customWidth="1"/>
    <col min="12301" max="12306" width="9.25" bestFit="1" customWidth="1"/>
    <col min="12545" max="12545" width="55.125" bestFit="1" customWidth="1"/>
    <col min="12546" max="12546" width="5.5" customWidth="1"/>
    <col min="12551" max="12552" width="9.25" bestFit="1" customWidth="1"/>
    <col min="12553" max="12553" width="10" customWidth="1"/>
    <col min="12554" max="12555" width="9.25" bestFit="1" customWidth="1"/>
    <col min="12556" max="12556" width="9.5" bestFit="1" customWidth="1"/>
    <col min="12557" max="12562" width="9.25" bestFit="1" customWidth="1"/>
    <col min="12801" max="12801" width="55.125" bestFit="1" customWidth="1"/>
    <col min="12802" max="12802" width="5.5" customWidth="1"/>
    <col min="12807" max="12808" width="9.25" bestFit="1" customWidth="1"/>
    <col min="12809" max="12809" width="10" customWidth="1"/>
    <col min="12810" max="12811" width="9.25" bestFit="1" customWidth="1"/>
    <col min="12812" max="12812" width="9.5" bestFit="1" customWidth="1"/>
    <col min="12813" max="12818" width="9.25" bestFit="1" customWidth="1"/>
    <col min="13057" max="13057" width="55.125" bestFit="1" customWidth="1"/>
    <col min="13058" max="13058" width="5.5" customWidth="1"/>
    <col min="13063" max="13064" width="9.25" bestFit="1" customWidth="1"/>
    <col min="13065" max="13065" width="10" customWidth="1"/>
    <col min="13066" max="13067" width="9.25" bestFit="1" customWidth="1"/>
    <col min="13068" max="13068" width="9.5" bestFit="1" customWidth="1"/>
    <col min="13069" max="13074" width="9.25" bestFit="1" customWidth="1"/>
    <col min="13313" max="13313" width="55.125" bestFit="1" customWidth="1"/>
    <col min="13314" max="13314" width="5.5" customWidth="1"/>
    <col min="13319" max="13320" width="9.25" bestFit="1" customWidth="1"/>
    <col min="13321" max="13321" width="10" customWidth="1"/>
    <col min="13322" max="13323" width="9.25" bestFit="1" customWidth="1"/>
    <col min="13324" max="13324" width="9.5" bestFit="1" customWidth="1"/>
    <col min="13325" max="13330" width="9.25" bestFit="1" customWidth="1"/>
    <col min="13569" max="13569" width="55.125" bestFit="1" customWidth="1"/>
    <col min="13570" max="13570" width="5.5" customWidth="1"/>
    <col min="13575" max="13576" width="9.25" bestFit="1" customWidth="1"/>
    <col min="13577" max="13577" width="10" customWidth="1"/>
    <col min="13578" max="13579" width="9.25" bestFit="1" customWidth="1"/>
    <col min="13580" max="13580" width="9.5" bestFit="1" customWidth="1"/>
    <col min="13581" max="13586" width="9.25" bestFit="1" customWidth="1"/>
    <col min="13825" max="13825" width="55.125" bestFit="1" customWidth="1"/>
    <col min="13826" max="13826" width="5.5" customWidth="1"/>
    <col min="13831" max="13832" width="9.25" bestFit="1" customWidth="1"/>
    <col min="13833" max="13833" width="10" customWidth="1"/>
    <col min="13834" max="13835" width="9.25" bestFit="1" customWidth="1"/>
    <col min="13836" max="13836" width="9.5" bestFit="1" customWidth="1"/>
    <col min="13837" max="13842" width="9.25" bestFit="1" customWidth="1"/>
    <col min="14081" max="14081" width="55.125" bestFit="1" customWidth="1"/>
    <col min="14082" max="14082" width="5.5" customWidth="1"/>
    <col min="14087" max="14088" width="9.25" bestFit="1" customWidth="1"/>
    <col min="14089" max="14089" width="10" customWidth="1"/>
    <col min="14090" max="14091" width="9.25" bestFit="1" customWidth="1"/>
    <col min="14092" max="14092" width="9.5" bestFit="1" customWidth="1"/>
    <col min="14093" max="14098" width="9.25" bestFit="1" customWidth="1"/>
    <col min="14337" max="14337" width="55.125" bestFit="1" customWidth="1"/>
    <col min="14338" max="14338" width="5.5" customWidth="1"/>
    <col min="14343" max="14344" width="9.25" bestFit="1" customWidth="1"/>
    <col min="14345" max="14345" width="10" customWidth="1"/>
    <col min="14346" max="14347" width="9.25" bestFit="1" customWidth="1"/>
    <col min="14348" max="14348" width="9.5" bestFit="1" customWidth="1"/>
    <col min="14349" max="14354" width="9.25" bestFit="1" customWidth="1"/>
    <col min="14593" max="14593" width="55.125" bestFit="1" customWidth="1"/>
    <col min="14594" max="14594" width="5.5" customWidth="1"/>
    <col min="14599" max="14600" width="9.25" bestFit="1" customWidth="1"/>
    <col min="14601" max="14601" width="10" customWidth="1"/>
    <col min="14602" max="14603" width="9.25" bestFit="1" customWidth="1"/>
    <col min="14604" max="14604" width="9.5" bestFit="1" customWidth="1"/>
    <col min="14605" max="14610" width="9.25" bestFit="1" customWidth="1"/>
    <col min="14849" max="14849" width="55.125" bestFit="1" customWidth="1"/>
    <col min="14850" max="14850" width="5.5" customWidth="1"/>
    <col min="14855" max="14856" width="9.25" bestFit="1" customWidth="1"/>
    <col min="14857" max="14857" width="10" customWidth="1"/>
    <col min="14858" max="14859" width="9.25" bestFit="1" customWidth="1"/>
    <col min="14860" max="14860" width="9.5" bestFit="1" customWidth="1"/>
    <col min="14861" max="14866" width="9.25" bestFit="1" customWidth="1"/>
    <col min="15105" max="15105" width="55.125" bestFit="1" customWidth="1"/>
    <col min="15106" max="15106" width="5.5" customWidth="1"/>
    <col min="15111" max="15112" width="9.25" bestFit="1" customWidth="1"/>
    <col min="15113" max="15113" width="10" customWidth="1"/>
    <col min="15114" max="15115" width="9.25" bestFit="1" customWidth="1"/>
    <col min="15116" max="15116" width="9.5" bestFit="1" customWidth="1"/>
    <col min="15117" max="15122" width="9.25" bestFit="1" customWidth="1"/>
    <col min="15361" max="15361" width="55.125" bestFit="1" customWidth="1"/>
    <col min="15362" max="15362" width="5.5" customWidth="1"/>
    <col min="15367" max="15368" width="9.25" bestFit="1" customWidth="1"/>
    <col min="15369" max="15369" width="10" customWidth="1"/>
    <col min="15370" max="15371" width="9.25" bestFit="1" customWidth="1"/>
    <col min="15372" max="15372" width="9.5" bestFit="1" customWidth="1"/>
    <col min="15373" max="15378" width="9.25" bestFit="1" customWidth="1"/>
    <col min="15617" max="15617" width="55.125" bestFit="1" customWidth="1"/>
    <col min="15618" max="15618" width="5.5" customWidth="1"/>
    <col min="15623" max="15624" width="9.25" bestFit="1" customWidth="1"/>
    <col min="15625" max="15625" width="10" customWidth="1"/>
    <col min="15626" max="15627" width="9.25" bestFit="1" customWidth="1"/>
    <col min="15628" max="15628" width="9.5" bestFit="1" customWidth="1"/>
    <col min="15629" max="15634" width="9.25" bestFit="1" customWidth="1"/>
    <col min="15873" max="15873" width="55.125" bestFit="1" customWidth="1"/>
    <col min="15874" max="15874" width="5.5" customWidth="1"/>
    <col min="15879" max="15880" width="9.25" bestFit="1" customWidth="1"/>
    <col min="15881" max="15881" width="10" customWidth="1"/>
    <col min="15882" max="15883" width="9.25" bestFit="1" customWidth="1"/>
    <col min="15884" max="15884" width="9.5" bestFit="1" customWidth="1"/>
    <col min="15885" max="15890" width="9.25" bestFit="1" customWidth="1"/>
    <col min="16129" max="16129" width="55.125" bestFit="1" customWidth="1"/>
    <col min="16130" max="16130" width="5.5" customWidth="1"/>
    <col min="16135" max="16136" width="9.25" bestFit="1" customWidth="1"/>
    <col min="16137" max="16137" width="10" customWidth="1"/>
    <col min="16138" max="16139" width="9.25" bestFit="1" customWidth="1"/>
    <col min="16140" max="16140" width="9.5" bestFit="1" customWidth="1"/>
    <col min="16141" max="16146" width="9.25" bestFit="1" customWidth="1"/>
  </cols>
  <sheetData>
    <row r="1" spans="1:26" ht="15.75" thickBot="1" x14ac:dyDescent="0.25">
      <c r="A1" s="1">
        <v>4</v>
      </c>
      <c r="B1" s="243" t="s">
        <v>0</v>
      </c>
      <c r="C1" s="244"/>
      <c r="D1" s="244"/>
      <c r="E1" s="244"/>
      <c r="F1" s="244"/>
      <c r="G1" s="245"/>
      <c r="H1" s="246"/>
      <c r="I1" s="247" t="s">
        <v>1</v>
      </c>
      <c r="J1" s="248"/>
      <c r="K1" s="248"/>
      <c r="L1" s="248"/>
      <c r="M1" s="248"/>
      <c r="N1" s="248"/>
      <c r="O1" s="248"/>
      <c r="P1" s="248"/>
      <c r="Q1" s="248"/>
      <c r="R1" s="248"/>
      <c r="S1" s="138"/>
      <c r="T1" s="138"/>
      <c r="U1" s="138"/>
      <c r="V1" s="138"/>
      <c r="W1" s="138"/>
      <c r="X1" s="138"/>
      <c r="Y1" s="138"/>
      <c r="Z1" s="138"/>
    </row>
    <row r="2" spans="1:26" ht="15.75" thickBot="1" x14ac:dyDescent="0.25">
      <c r="A2" s="139">
        <f>'[1]1'!A2</f>
        <v>10</v>
      </c>
      <c r="B2" s="249" t="s">
        <v>2</v>
      </c>
      <c r="C2" s="251" t="s">
        <v>3</v>
      </c>
      <c r="D2" s="253" t="s">
        <v>4</v>
      </c>
      <c r="E2" s="253"/>
      <c r="F2" s="254"/>
      <c r="G2" s="255" t="s">
        <v>5</v>
      </c>
      <c r="H2" s="255" t="s">
        <v>6</v>
      </c>
      <c r="I2" s="258" t="s">
        <v>4</v>
      </c>
      <c r="J2" s="259"/>
      <c r="K2" s="259"/>
      <c r="L2" s="259"/>
      <c r="M2" s="259"/>
      <c r="N2" s="259"/>
      <c r="O2" s="259"/>
      <c r="P2" s="260"/>
      <c r="Q2" s="140" t="s">
        <v>5</v>
      </c>
      <c r="R2" s="141" t="s">
        <v>6</v>
      </c>
      <c r="S2" s="138"/>
      <c r="T2" s="138"/>
      <c r="U2" s="138"/>
      <c r="V2" s="138"/>
      <c r="W2" s="138"/>
      <c r="X2" s="138"/>
      <c r="Y2" s="138"/>
      <c r="Z2" s="138"/>
    </row>
    <row r="3" spans="1:26" ht="15.75" thickBot="1" x14ac:dyDescent="0.25">
      <c r="A3" s="139">
        <f>'[1]1'!A3</f>
        <v>2022</v>
      </c>
      <c r="B3" s="250"/>
      <c r="C3" s="252"/>
      <c r="D3" s="142" t="s">
        <v>9</v>
      </c>
      <c r="E3" s="143" t="s">
        <v>10</v>
      </c>
      <c r="F3" s="144" t="s">
        <v>11</v>
      </c>
      <c r="G3" s="256"/>
      <c r="H3" s="257"/>
      <c r="I3" s="145" t="s">
        <v>13</v>
      </c>
      <c r="J3" s="146" t="s">
        <v>14</v>
      </c>
      <c r="K3" s="146" t="s">
        <v>15</v>
      </c>
      <c r="L3" s="146" t="s">
        <v>16</v>
      </c>
      <c r="M3" s="146" t="s">
        <v>17</v>
      </c>
      <c r="N3" s="147" t="s">
        <v>18</v>
      </c>
      <c r="O3" s="140" t="s">
        <v>19</v>
      </c>
      <c r="P3" s="145" t="s">
        <v>20</v>
      </c>
      <c r="Q3" s="148" t="s">
        <v>21</v>
      </c>
      <c r="R3" s="149" t="s">
        <v>21</v>
      </c>
      <c r="S3" s="138"/>
      <c r="T3" s="138"/>
      <c r="U3" s="138"/>
      <c r="V3" s="138"/>
      <c r="W3" s="138"/>
      <c r="X3" s="138"/>
      <c r="Y3" s="138"/>
      <c r="Z3" s="138"/>
    </row>
    <row r="4" spans="1:26" ht="15.75" thickBot="1" x14ac:dyDescent="0.25">
      <c r="A4" s="150" t="s">
        <v>56</v>
      </c>
      <c r="B4" s="151">
        <v>1588</v>
      </c>
      <c r="C4" s="152">
        <f>'[1]3'!C71</f>
        <v>658</v>
      </c>
      <c r="D4" s="152">
        <f>'[1]3'!D71</f>
        <v>5446</v>
      </c>
      <c r="E4" s="152">
        <f>'[1]3'!E71</f>
        <v>4570</v>
      </c>
      <c r="F4" s="152">
        <f>'[1]3'!F71</f>
        <v>864</v>
      </c>
      <c r="G4" s="153">
        <f>'[1]3'!H71</f>
        <v>8.6420000000005075</v>
      </c>
      <c r="H4" s="154">
        <f>'[1]3'!J71</f>
        <v>0</v>
      </c>
      <c r="I4" s="155">
        <f>'[1]3'!K71</f>
        <v>-39021.719999999979</v>
      </c>
      <c r="J4" s="155">
        <f>'[1]3'!L71</f>
        <v>-29025.000000000113</v>
      </c>
      <c r="K4" s="155">
        <f>'[1]3'!M71</f>
        <v>24417.48000000001</v>
      </c>
      <c r="L4" s="155">
        <f>'[1]3'!N71</f>
        <v>24534</v>
      </c>
      <c r="M4" s="155">
        <f>'[1]3'!O71</f>
        <v>33924.950000000012</v>
      </c>
      <c r="N4" s="155">
        <f>'[1]3'!P71</f>
        <v>26295.510000000002</v>
      </c>
      <c r="O4" s="155">
        <f>'[1]3'!Q71</f>
        <v>-3.637978807091713E-12</v>
      </c>
      <c r="P4" s="155">
        <f>'[1]3'!R71</f>
        <v>0</v>
      </c>
      <c r="Q4" s="155">
        <f>'[1]3'!S71</f>
        <v>912.4700000000048</v>
      </c>
      <c r="R4" s="155">
        <f>'[1]3'!T71</f>
        <v>559.46999999999571</v>
      </c>
      <c r="S4" s="138"/>
      <c r="T4" s="138"/>
      <c r="U4" s="138"/>
      <c r="V4" s="138"/>
      <c r="W4" s="138"/>
      <c r="X4" s="138"/>
      <c r="Y4" s="138"/>
      <c r="Z4" s="138"/>
    </row>
    <row r="5" spans="1:26" ht="15" x14ac:dyDescent="0.2">
      <c r="A5" s="156" t="s">
        <v>22</v>
      </c>
      <c r="B5" s="157">
        <f>B4+1</f>
        <v>1589</v>
      </c>
      <c r="C5" s="158"/>
      <c r="D5" s="37"/>
      <c r="E5" s="37">
        <v>3060</v>
      </c>
      <c r="F5" s="159"/>
      <c r="G5" s="160"/>
      <c r="H5" s="161"/>
      <c r="I5" s="162"/>
      <c r="J5" s="160"/>
      <c r="K5" s="162"/>
      <c r="L5" s="163"/>
      <c r="M5" s="161"/>
      <c r="N5" s="162"/>
      <c r="O5" s="164"/>
      <c r="P5" s="160"/>
      <c r="Q5" s="162"/>
      <c r="R5" s="162"/>
      <c r="S5" s="138"/>
      <c r="T5" s="138"/>
      <c r="U5" s="138"/>
      <c r="V5" s="138"/>
      <c r="W5" s="138"/>
      <c r="X5" s="138"/>
      <c r="Y5" s="138"/>
      <c r="Z5" s="138"/>
    </row>
    <row r="6" spans="1:26" ht="15" x14ac:dyDescent="0.2">
      <c r="A6" s="156" t="s">
        <v>22</v>
      </c>
      <c r="B6" s="157">
        <f t="shared" ref="B6:B23" si="0">B5+1</f>
        <v>1590</v>
      </c>
      <c r="C6" s="158"/>
      <c r="D6" s="37"/>
      <c r="E6" s="37">
        <v>250</v>
      </c>
      <c r="F6" s="159"/>
      <c r="G6" s="160"/>
      <c r="H6" s="161"/>
      <c r="I6" s="162"/>
      <c r="J6" s="160"/>
      <c r="K6" s="162"/>
      <c r="L6" s="163"/>
      <c r="M6" s="161"/>
      <c r="N6" s="162"/>
      <c r="O6" s="164"/>
      <c r="P6" s="160"/>
      <c r="Q6" s="162"/>
      <c r="R6" s="162"/>
      <c r="S6" s="138"/>
      <c r="T6" s="138"/>
      <c r="U6" s="138"/>
      <c r="V6" s="138"/>
      <c r="W6" s="138"/>
      <c r="X6" s="138"/>
      <c r="Y6" s="138"/>
      <c r="Z6" s="138"/>
    </row>
    <row r="7" spans="1:26" ht="15" x14ac:dyDescent="0.2">
      <c r="A7" s="156" t="s">
        <v>23</v>
      </c>
      <c r="B7" s="157">
        <f t="shared" si="0"/>
        <v>1591</v>
      </c>
      <c r="C7" s="158"/>
      <c r="D7" s="37"/>
      <c r="E7" s="37"/>
      <c r="F7" s="159">
        <v>870</v>
      </c>
      <c r="G7" s="160"/>
      <c r="H7" s="161"/>
      <c r="I7" s="162"/>
      <c r="J7" s="160"/>
      <c r="K7" s="162"/>
      <c r="L7" s="163"/>
      <c r="M7" s="161"/>
      <c r="N7" s="162"/>
      <c r="O7" s="164"/>
      <c r="P7" s="160"/>
      <c r="Q7" s="162"/>
      <c r="R7" s="162"/>
      <c r="S7" s="138"/>
      <c r="T7" s="138"/>
      <c r="U7" s="138"/>
      <c r="V7" s="138"/>
      <c r="W7" s="138"/>
      <c r="X7" s="138"/>
      <c r="Y7" s="138"/>
      <c r="Z7" s="138"/>
    </row>
    <row r="8" spans="1:26" ht="15" x14ac:dyDescent="0.2">
      <c r="A8" s="156" t="s">
        <v>73</v>
      </c>
      <c r="B8" s="157">
        <f t="shared" si="0"/>
        <v>1592</v>
      </c>
      <c r="C8" s="158"/>
      <c r="D8" s="159">
        <v>95</v>
      </c>
      <c r="E8" s="37"/>
      <c r="F8" s="159"/>
      <c r="G8" s="160"/>
      <c r="H8" s="161"/>
      <c r="I8" s="162"/>
      <c r="J8" s="160"/>
      <c r="K8" s="162"/>
      <c r="L8" s="163"/>
      <c r="M8" s="161"/>
      <c r="N8" s="162"/>
      <c r="O8" s="164"/>
      <c r="P8" s="160"/>
      <c r="Q8" s="162"/>
      <c r="R8" s="162"/>
      <c r="S8" s="138"/>
      <c r="T8" s="138"/>
      <c r="U8" s="138"/>
      <c r="V8" s="138"/>
      <c r="W8" s="138"/>
      <c r="X8" s="138"/>
      <c r="Y8" s="138"/>
      <c r="Z8" s="138"/>
    </row>
    <row r="9" spans="1:26" ht="15" x14ac:dyDescent="0.2">
      <c r="A9" s="156" t="s">
        <v>74</v>
      </c>
      <c r="B9" s="157">
        <f t="shared" si="0"/>
        <v>1593</v>
      </c>
      <c r="C9" s="158"/>
      <c r="D9" s="159">
        <v>1733</v>
      </c>
      <c r="E9" s="165"/>
      <c r="F9" s="166"/>
      <c r="G9" s="160"/>
      <c r="H9" s="161"/>
      <c r="I9" s="162"/>
      <c r="J9" s="160"/>
      <c r="K9" s="162"/>
      <c r="L9" s="163"/>
      <c r="M9" s="161"/>
      <c r="N9" s="162"/>
      <c r="O9" s="164"/>
      <c r="P9" s="160"/>
      <c r="Q9" s="162"/>
      <c r="R9" s="162"/>
      <c r="S9" s="138"/>
      <c r="T9" s="138"/>
      <c r="U9" s="138"/>
      <c r="V9" s="138"/>
      <c r="W9" s="138"/>
      <c r="X9" s="138"/>
      <c r="Y9" s="138"/>
      <c r="Z9" s="138"/>
    </row>
    <row r="10" spans="1:26" ht="15" x14ac:dyDescent="0.2">
      <c r="A10" s="156" t="s">
        <v>75</v>
      </c>
      <c r="B10" s="157">
        <f t="shared" si="0"/>
        <v>1594</v>
      </c>
      <c r="C10" s="158"/>
      <c r="D10" s="159">
        <v>1295</v>
      </c>
      <c r="E10" s="165"/>
      <c r="F10" s="166"/>
      <c r="G10" s="160"/>
      <c r="H10" s="161"/>
      <c r="I10" s="162"/>
      <c r="J10" s="160"/>
      <c r="K10" s="162"/>
      <c r="L10" s="163"/>
      <c r="M10" s="161"/>
      <c r="N10" s="162"/>
      <c r="O10" s="164"/>
      <c r="P10" s="160"/>
      <c r="Q10" s="162"/>
      <c r="R10" s="162"/>
      <c r="S10" s="138"/>
      <c r="T10" s="138"/>
      <c r="U10" s="138"/>
      <c r="V10" s="138"/>
      <c r="W10" s="138"/>
      <c r="X10" s="138"/>
      <c r="Y10" s="138"/>
      <c r="Z10" s="138"/>
    </row>
    <row r="11" spans="1:26" ht="15" x14ac:dyDescent="0.2">
      <c r="A11" s="156"/>
      <c r="B11" s="157">
        <f t="shared" si="0"/>
        <v>1595</v>
      </c>
      <c r="C11" s="158"/>
      <c r="D11" s="159"/>
      <c r="E11" s="165"/>
      <c r="F11" s="166"/>
      <c r="G11" s="160"/>
      <c r="H11" s="161"/>
      <c r="I11" s="162"/>
      <c r="J11" s="160"/>
      <c r="K11" s="162"/>
      <c r="L11" s="163"/>
      <c r="M11" s="161"/>
      <c r="N11" s="162"/>
      <c r="O11" s="164"/>
      <c r="P11" s="160"/>
      <c r="Q11" s="162"/>
      <c r="R11" s="162"/>
      <c r="S11" s="138"/>
      <c r="T11" s="138"/>
      <c r="U11" s="138"/>
      <c r="V11" s="138"/>
      <c r="W11" s="138"/>
      <c r="X11" s="138"/>
      <c r="Y11" s="138"/>
      <c r="Z11" s="138"/>
    </row>
    <row r="12" spans="1:26" ht="15" x14ac:dyDescent="0.2">
      <c r="A12" s="156"/>
      <c r="B12" s="157">
        <f t="shared" si="0"/>
        <v>1596</v>
      </c>
      <c r="C12" s="158"/>
      <c r="D12" s="159"/>
      <c r="E12" s="165"/>
      <c r="F12" s="166"/>
      <c r="G12" s="160"/>
      <c r="H12" s="161"/>
      <c r="I12" s="162"/>
      <c r="J12" s="160"/>
      <c r="K12" s="162"/>
      <c r="L12" s="163"/>
      <c r="M12" s="161"/>
      <c r="N12" s="162"/>
      <c r="O12" s="164"/>
      <c r="P12" s="160"/>
      <c r="Q12" s="162"/>
      <c r="R12" s="162"/>
      <c r="S12" s="138"/>
      <c r="T12" s="138"/>
      <c r="U12" s="138"/>
      <c r="V12" s="138"/>
      <c r="W12" s="138"/>
      <c r="X12" s="138"/>
      <c r="Y12" s="138"/>
      <c r="Z12" s="138"/>
    </row>
    <row r="13" spans="1:26" ht="15" x14ac:dyDescent="0.2">
      <c r="A13" s="156"/>
      <c r="B13" s="157">
        <f t="shared" si="0"/>
        <v>1597</v>
      </c>
      <c r="C13" s="158"/>
      <c r="D13" s="159"/>
      <c r="E13" s="165"/>
      <c r="F13" s="166"/>
      <c r="G13" s="160"/>
      <c r="H13" s="161"/>
      <c r="I13" s="162"/>
      <c r="J13" s="160"/>
      <c r="K13" s="162"/>
      <c r="L13" s="163"/>
      <c r="M13" s="161"/>
      <c r="N13" s="162"/>
      <c r="O13" s="164"/>
      <c r="P13" s="160"/>
      <c r="Q13" s="162"/>
      <c r="R13" s="162"/>
      <c r="S13" s="138"/>
      <c r="T13" s="138"/>
      <c r="U13" s="138"/>
      <c r="V13" s="138"/>
      <c r="W13" s="138"/>
      <c r="X13" s="138"/>
      <c r="Y13" s="138"/>
      <c r="Z13" s="138"/>
    </row>
    <row r="14" spans="1:26" ht="15" x14ac:dyDescent="0.2">
      <c r="A14" s="156"/>
      <c r="B14" s="157">
        <f t="shared" si="0"/>
        <v>1598</v>
      </c>
      <c r="C14" s="158"/>
      <c r="D14" s="159"/>
      <c r="E14" s="165"/>
      <c r="F14" s="166"/>
      <c r="G14" s="160"/>
      <c r="H14" s="161"/>
      <c r="I14" s="162"/>
      <c r="J14" s="160"/>
      <c r="K14" s="162"/>
      <c r="L14" s="163"/>
      <c r="M14" s="161"/>
      <c r="N14" s="162"/>
      <c r="O14" s="164"/>
      <c r="P14" s="160"/>
      <c r="Q14" s="162"/>
      <c r="R14" s="162"/>
      <c r="S14" s="138"/>
      <c r="T14" s="138"/>
      <c r="U14" s="138"/>
      <c r="V14" s="138"/>
      <c r="W14" s="138"/>
      <c r="X14" s="138"/>
      <c r="Y14" s="138"/>
      <c r="Z14" s="138"/>
    </row>
    <row r="15" spans="1:26" ht="15" x14ac:dyDescent="0.2">
      <c r="A15" s="156"/>
      <c r="B15" s="157">
        <f t="shared" si="0"/>
        <v>1599</v>
      </c>
      <c r="C15" s="158"/>
      <c r="D15" s="159"/>
      <c r="E15" s="165"/>
      <c r="F15" s="166"/>
      <c r="G15" s="160"/>
      <c r="H15" s="161"/>
      <c r="I15" s="162"/>
      <c r="J15" s="160"/>
      <c r="K15" s="162"/>
      <c r="L15" s="163"/>
      <c r="M15" s="161"/>
      <c r="N15" s="162"/>
      <c r="O15" s="164"/>
      <c r="P15" s="160"/>
      <c r="Q15" s="162"/>
      <c r="R15" s="162"/>
      <c r="S15" s="138"/>
      <c r="T15" s="138"/>
      <c r="U15" s="138"/>
      <c r="V15" s="138"/>
      <c r="W15" s="138"/>
      <c r="X15" s="138"/>
      <c r="Y15" s="138"/>
      <c r="Z15" s="138"/>
    </row>
    <row r="16" spans="1:26" ht="15" x14ac:dyDescent="0.2">
      <c r="A16" s="34"/>
      <c r="B16" s="157">
        <f t="shared" si="0"/>
        <v>1600</v>
      </c>
      <c r="C16" s="158"/>
      <c r="D16" s="159"/>
      <c r="E16" s="165"/>
      <c r="F16" s="166"/>
      <c r="G16" s="160"/>
      <c r="H16" s="161"/>
      <c r="I16" s="162"/>
      <c r="J16" s="160"/>
      <c r="K16" s="162"/>
      <c r="L16" s="163"/>
      <c r="M16" s="161"/>
      <c r="N16" s="162"/>
      <c r="O16" s="164"/>
      <c r="P16" s="160"/>
      <c r="Q16" s="162"/>
      <c r="R16" s="162"/>
      <c r="S16" s="138"/>
      <c r="T16" s="138"/>
      <c r="U16" s="138"/>
      <c r="V16" s="138"/>
      <c r="W16" s="138"/>
      <c r="X16" s="138"/>
      <c r="Y16" s="138"/>
      <c r="Z16" s="138"/>
    </row>
    <row r="17" spans="1:26" ht="15" x14ac:dyDescent="0.2">
      <c r="A17" s="156"/>
      <c r="B17" s="157">
        <f t="shared" si="0"/>
        <v>1601</v>
      </c>
      <c r="C17" s="158"/>
      <c r="D17" s="159"/>
      <c r="E17" s="165"/>
      <c r="F17" s="166"/>
      <c r="G17" s="160"/>
      <c r="H17" s="161"/>
      <c r="I17" s="162"/>
      <c r="J17" s="160"/>
      <c r="K17" s="162"/>
      <c r="L17" s="163"/>
      <c r="M17" s="161"/>
      <c r="N17" s="162"/>
      <c r="O17" s="164"/>
      <c r="P17" s="160"/>
      <c r="Q17" s="162"/>
      <c r="R17" s="162"/>
      <c r="S17" s="138"/>
      <c r="T17" s="138"/>
      <c r="U17" s="138"/>
      <c r="V17" s="138"/>
      <c r="W17" s="138"/>
      <c r="X17" s="138"/>
      <c r="Y17" s="138"/>
      <c r="Z17" s="138"/>
    </row>
    <row r="18" spans="1:26" ht="15" x14ac:dyDescent="0.2">
      <c r="A18" s="156"/>
      <c r="B18" s="157">
        <f>B17+1</f>
        <v>1602</v>
      </c>
      <c r="C18" s="158"/>
      <c r="D18" s="159"/>
      <c r="E18" s="165"/>
      <c r="F18" s="166"/>
      <c r="G18" s="160"/>
      <c r="H18" s="161"/>
      <c r="I18" s="162"/>
      <c r="J18" s="160"/>
      <c r="K18" s="162"/>
      <c r="L18" s="163"/>
      <c r="M18" s="161"/>
      <c r="N18" s="162"/>
      <c r="O18" s="164"/>
      <c r="P18" s="160"/>
      <c r="Q18" s="162"/>
      <c r="R18" s="162"/>
      <c r="S18" s="138"/>
      <c r="T18" s="138"/>
      <c r="U18" s="138"/>
      <c r="V18" s="138"/>
      <c r="W18" s="138"/>
      <c r="X18" s="138"/>
      <c r="Y18" s="138"/>
      <c r="Z18" s="138"/>
    </row>
    <row r="19" spans="1:26" ht="15" x14ac:dyDescent="0.2">
      <c r="A19" s="156"/>
      <c r="B19" s="157">
        <f t="shared" si="0"/>
        <v>1603</v>
      </c>
      <c r="C19" s="158"/>
      <c r="D19" s="159"/>
      <c r="E19" s="165"/>
      <c r="F19" s="166"/>
      <c r="G19" s="160"/>
      <c r="H19" s="161"/>
      <c r="I19" s="162"/>
      <c r="J19" s="160"/>
      <c r="K19" s="162"/>
      <c r="L19" s="163"/>
      <c r="M19" s="161"/>
      <c r="N19" s="162"/>
      <c r="O19" s="164"/>
      <c r="P19" s="160"/>
      <c r="Q19" s="162"/>
      <c r="R19" s="162"/>
      <c r="S19" s="138"/>
      <c r="T19" s="138"/>
      <c r="U19" s="138"/>
      <c r="V19" s="138"/>
      <c r="W19" s="138"/>
      <c r="X19" s="138"/>
      <c r="Y19" s="138"/>
      <c r="Z19" s="138"/>
    </row>
    <row r="20" spans="1:26" ht="15" x14ac:dyDescent="0.2">
      <c r="A20" s="156" t="s">
        <v>22</v>
      </c>
      <c r="B20" s="157">
        <f t="shared" si="0"/>
        <v>1604</v>
      </c>
      <c r="C20" s="158"/>
      <c r="D20" s="159"/>
      <c r="E20" s="165"/>
      <c r="F20" s="166"/>
      <c r="G20" s="160"/>
      <c r="H20" s="161"/>
      <c r="I20" s="162"/>
      <c r="J20" s="160"/>
      <c r="K20" s="162"/>
      <c r="L20" s="163"/>
      <c r="M20" s="161"/>
      <c r="N20" s="162"/>
      <c r="O20" s="164"/>
      <c r="P20" s="160"/>
      <c r="Q20" s="162"/>
      <c r="R20" s="162"/>
      <c r="S20" s="138"/>
      <c r="T20" s="138"/>
      <c r="U20" s="138"/>
      <c r="V20" s="138"/>
      <c r="W20" s="138"/>
      <c r="X20" s="138"/>
      <c r="Y20" s="138"/>
      <c r="Z20" s="138"/>
    </row>
    <row r="21" spans="1:26" ht="15" x14ac:dyDescent="0.2">
      <c r="A21" s="156" t="s">
        <v>23</v>
      </c>
      <c r="B21" s="157">
        <f t="shared" si="0"/>
        <v>1605</v>
      </c>
      <c r="C21" s="158"/>
      <c r="D21" s="159"/>
      <c r="E21" s="165"/>
      <c r="F21" s="166"/>
      <c r="G21" s="160"/>
      <c r="H21" s="161"/>
      <c r="I21" s="162"/>
      <c r="J21" s="160"/>
      <c r="K21" s="162"/>
      <c r="L21" s="163"/>
      <c r="M21" s="161"/>
      <c r="N21" s="162"/>
      <c r="O21" s="164"/>
      <c r="P21" s="160"/>
      <c r="Q21" s="162"/>
      <c r="R21" s="162"/>
      <c r="S21" s="138"/>
      <c r="T21" s="138"/>
      <c r="U21" s="138"/>
      <c r="V21" s="138"/>
      <c r="W21" s="138"/>
      <c r="X21" s="138"/>
      <c r="Y21" s="138"/>
      <c r="Z21" s="138"/>
    </row>
    <row r="22" spans="1:26" ht="15" x14ac:dyDescent="0.2">
      <c r="A22" s="156" t="s">
        <v>29</v>
      </c>
      <c r="B22" s="157">
        <f t="shared" si="0"/>
        <v>1606</v>
      </c>
      <c r="C22" s="158"/>
      <c r="D22" s="159"/>
      <c r="E22" s="165"/>
      <c r="F22" s="166"/>
      <c r="G22" s="160"/>
      <c r="H22" s="161"/>
      <c r="I22" s="162"/>
      <c r="J22" s="160"/>
      <c r="K22" s="162"/>
      <c r="L22" s="163"/>
      <c r="M22" s="161"/>
      <c r="N22" s="162"/>
      <c r="O22" s="164"/>
      <c r="P22" s="160"/>
      <c r="Q22" s="162"/>
      <c r="R22" s="162"/>
      <c r="S22" s="138"/>
      <c r="T22" s="138"/>
      <c r="U22" s="138"/>
      <c r="V22" s="138"/>
      <c r="W22" s="138"/>
      <c r="X22" s="138"/>
      <c r="Y22" s="138"/>
      <c r="Z22" s="138"/>
    </row>
    <row r="23" spans="1:26" ht="15.75" thickBot="1" x14ac:dyDescent="0.25">
      <c r="A23" s="156" t="s">
        <v>30</v>
      </c>
      <c r="B23" s="157">
        <f t="shared" si="0"/>
        <v>1607</v>
      </c>
      <c r="C23" s="158"/>
      <c r="D23" s="159"/>
      <c r="E23" s="165"/>
      <c r="F23" s="166"/>
      <c r="G23" s="160"/>
      <c r="H23" s="161"/>
      <c r="I23" s="162"/>
      <c r="J23" s="160"/>
      <c r="K23" s="162"/>
      <c r="L23" s="163"/>
      <c r="M23" s="161"/>
      <c r="N23" s="162"/>
      <c r="O23" s="167"/>
      <c r="P23" s="160"/>
      <c r="Q23" s="162"/>
      <c r="R23" s="162"/>
      <c r="S23" s="138"/>
      <c r="T23" s="138"/>
      <c r="U23" s="138"/>
      <c r="V23" s="138"/>
      <c r="W23" s="138"/>
      <c r="X23" s="138"/>
      <c r="Y23" s="138"/>
      <c r="Z23" s="138"/>
    </row>
    <row r="24" spans="1:26" ht="15.75" thickBot="1" x14ac:dyDescent="0.25">
      <c r="A24" s="261" t="s">
        <v>31</v>
      </c>
      <c r="B24" s="262"/>
      <c r="C24" s="152">
        <f t="shared" ref="C24:R24" si="1">SUM(C4:C23)</f>
        <v>658</v>
      </c>
      <c r="D24" s="152">
        <f t="shared" si="1"/>
        <v>8569</v>
      </c>
      <c r="E24" s="152">
        <f t="shared" si="1"/>
        <v>7880</v>
      </c>
      <c r="F24" s="152">
        <f t="shared" si="1"/>
        <v>1734</v>
      </c>
      <c r="G24" s="153">
        <f t="shared" si="1"/>
        <v>8.6420000000005075</v>
      </c>
      <c r="H24" s="155">
        <f t="shared" si="1"/>
        <v>0</v>
      </c>
      <c r="I24" s="155">
        <f t="shared" si="1"/>
        <v>-39021.719999999979</v>
      </c>
      <c r="J24" s="155">
        <f t="shared" si="1"/>
        <v>-29025.000000000113</v>
      </c>
      <c r="K24" s="155">
        <f t="shared" si="1"/>
        <v>24417.48000000001</v>
      </c>
      <c r="L24" s="155">
        <f t="shared" si="1"/>
        <v>24534</v>
      </c>
      <c r="M24" s="155">
        <f t="shared" si="1"/>
        <v>33924.950000000012</v>
      </c>
      <c r="N24" s="155">
        <f t="shared" si="1"/>
        <v>26295.510000000002</v>
      </c>
      <c r="O24" s="155">
        <f t="shared" si="1"/>
        <v>-3.637978807091713E-12</v>
      </c>
      <c r="P24" s="155">
        <f t="shared" si="1"/>
        <v>0</v>
      </c>
      <c r="Q24" s="155">
        <f t="shared" si="1"/>
        <v>912.4700000000048</v>
      </c>
      <c r="R24" s="155">
        <f t="shared" si="1"/>
        <v>559.46999999999571</v>
      </c>
      <c r="S24" s="138"/>
      <c r="T24" s="138"/>
      <c r="U24" s="138"/>
      <c r="V24" s="138"/>
      <c r="W24" s="138"/>
      <c r="X24" s="138"/>
      <c r="Y24" s="138"/>
      <c r="Z24" s="138"/>
    </row>
    <row r="25" spans="1:26" ht="15.75" thickBot="1" x14ac:dyDescent="0.25">
      <c r="A25" s="168" t="s">
        <v>32</v>
      </c>
      <c r="B25" s="169">
        <v>550</v>
      </c>
      <c r="C25" s="169"/>
      <c r="D25" s="170"/>
      <c r="E25" s="171"/>
      <c r="F25" s="172"/>
      <c r="G25" s="173"/>
      <c r="H25" s="174"/>
      <c r="I25" s="175"/>
      <c r="J25" s="173"/>
      <c r="K25" s="175"/>
      <c r="L25" s="175"/>
      <c r="M25" s="174"/>
      <c r="N25" s="175"/>
      <c r="O25" s="176"/>
      <c r="P25" s="173"/>
      <c r="Q25" s="175"/>
      <c r="R25" s="175"/>
      <c r="S25" s="138"/>
      <c r="T25" s="138"/>
      <c r="U25" s="138"/>
      <c r="V25" s="138"/>
      <c r="W25" s="138"/>
      <c r="X25" s="138"/>
      <c r="Y25" s="138"/>
      <c r="Z25" s="138"/>
    </row>
    <row r="26" spans="1:26" ht="15" x14ac:dyDescent="0.2">
      <c r="A26" s="34" t="s">
        <v>40</v>
      </c>
      <c r="B26" s="177">
        <f>B25+1</f>
        <v>551</v>
      </c>
      <c r="C26" s="178">
        <v>5000</v>
      </c>
      <c r="D26" s="159">
        <v>-5000</v>
      </c>
      <c r="E26" s="179"/>
      <c r="F26" s="166"/>
      <c r="G26" s="160"/>
      <c r="H26" s="161"/>
      <c r="I26" s="162"/>
      <c r="J26" s="160"/>
      <c r="K26" s="162"/>
      <c r="L26" s="162"/>
      <c r="M26" s="161"/>
      <c r="N26" s="162"/>
      <c r="O26" s="164"/>
      <c r="P26" s="160"/>
      <c r="Q26" s="162"/>
      <c r="R26" s="162"/>
      <c r="S26" s="138"/>
      <c r="T26" s="138"/>
      <c r="U26" s="138"/>
      <c r="V26" s="138"/>
      <c r="W26" s="138"/>
      <c r="X26" s="138"/>
      <c r="Y26" s="138"/>
      <c r="Z26" s="138"/>
    </row>
    <row r="27" spans="1:26" ht="15" x14ac:dyDescent="0.2">
      <c r="A27" s="156"/>
      <c r="B27" s="177">
        <f>B26+1</f>
        <v>552</v>
      </c>
      <c r="C27" s="178"/>
      <c r="D27" s="159"/>
      <c r="E27" s="179"/>
      <c r="F27" s="166"/>
      <c r="G27" s="160"/>
      <c r="H27" s="161"/>
      <c r="I27" s="162"/>
      <c r="J27" s="160"/>
      <c r="K27" s="162"/>
      <c r="L27" s="162"/>
      <c r="M27" s="161"/>
      <c r="N27" s="162"/>
      <c r="O27" s="164"/>
      <c r="P27" s="160"/>
      <c r="Q27" s="162"/>
      <c r="R27" s="162"/>
      <c r="S27" s="138"/>
      <c r="T27" s="138"/>
      <c r="U27" s="138"/>
      <c r="V27" s="138"/>
      <c r="W27" s="138"/>
      <c r="X27" s="138"/>
      <c r="Y27" s="138"/>
      <c r="Z27" s="138"/>
    </row>
    <row r="28" spans="1:26" ht="15" x14ac:dyDescent="0.2">
      <c r="A28" s="156"/>
      <c r="B28" s="177">
        <f t="shared" ref="B28:B43" si="2">B27+1</f>
        <v>553</v>
      </c>
      <c r="C28" s="178"/>
      <c r="D28" s="159"/>
      <c r="E28" s="179"/>
      <c r="F28" s="166"/>
      <c r="G28" s="160"/>
      <c r="H28" s="161"/>
      <c r="I28" s="162"/>
      <c r="J28" s="160"/>
      <c r="K28" s="162"/>
      <c r="L28" s="162"/>
      <c r="M28" s="161"/>
      <c r="N28" s="162"/>
      <c r="O28" s="164"/>
      <c r="P28" s="160"/>
      <c r="Q28" s="162"/>
      <c r="R28" s="162"/>
      <c r="S28" s="138"/>
      <c r="T28" s="138"/>
      <c r="U28" s="138"/>
      <c r="V28" s="138"/>
      <c r="W28" s="138"/>
      <c r="X28" s="138"/>
      <c r="Y28" s="138"/>
      <c r="Z28" s="138"/>
    </row>
    <row r="29" spans="1:26" ht="15" x14ac:dyDescent="0.2">
      <c r="A29" s="34"/>
      <c r="B29" s="177">
        <f t="shared" si="2"/>
        <v>554</v>
      </c>
      <c r="C29" s="178"/>
      <c r="D29" s="159"/>
      <c r="E29" s="179"/>
      <c r="F29" s="166"/>
      <c r="G29" s="160"/>
      <c r="H29" s="161"/>
      <c r="I29" s="162"/>
      <c r="J29" s="160"/>
      <c r="K29" s="162"/>
      <c r="L29" s="162"/>
      <c r="M29" s="161"/>
      <c r="N29" s="162"/>
      <c r="O29" s="164"/>
      <c r="P29" s="160"/>
      <c r="Q29" s="162"/>
      <c r="R29" s="162"/>
      <c r="S29" s="138"/>
      <c r="T29" s="138"/>
      <c r="U29" s="138"/>
      <c r="V29" s="138"/>
      <c r="W29" s="138"/>
      <c r="X29" s="138"/>
      <c r="Y29" s="138"/>
      <c r="Z29" s="138"/>
    </row>
    <row r="30" spans="1:26" ht="15" x14ac:dyDescent="0.2">
      <c r="A30" s="34"/>
      <c r="B30" s="177">
        <f t="shared" si="2"/>
        <v>555</v>
      </c>
      <c r="C30" s="178"/>
      <c r="D30" s="159"/>
      <c r="E30" s="179"/>
      <c r="F30" s="166"/>
      <c r="G30" s="160"/>
      <c r="H30" s="161"/>
      <c r="I30" s="162"/>
      <c r="J30" s="160"/>
      <c r="K30" s="162"/>
      <c r="L30" s="162"/>
      <c r="M30" s="161"/>
      <c r="N30" s="162"/>
      <c r="O30" s="164"/>
      <c r="P30" s="160"/>
      <c r="Q30" s="162"/>
      <c r="R30" s="162"/>
      <c r="S30" s="138"/>
      <c r="T30" s="138"/>
      <c r="U30" s="138"/>
      <c r="V30" s="138"/>
      <c r="W30" s="138"/>
      <c r="X30" s="138"/>
      <c r="Y30" s="138"/>
      <c r="Z30" s="138"/>
    </row>
    <row r="31" spans="1:26" ht="15" x14ac:dyDescent="0.2">
      <c r="A31" s="34"/>
      <c r="B31" s="177">
        <f t="shared" si="2"/>
        <v>556</v>
      </c>
      <c r="C31" s="178"/>
      <c r="D31" s="159"/>
      <c r="E31" s="179"/>
      <c r="F31" s="166"/>
      <c r="G31" s="160"/>
      <c r="H31" s="161"/>
      <c r="I31" s="162"/>
      <c r="J31" s="160"/>
      <c r="K31" s="162"/>
      <c r="L31" s="162"/>
      <c r="M31" s="161"/>
      <c r="N31" s="162"/>
      <c r="O31" s="164"/>
      <c r="P31" s="160"/>
      <c r="Q31" s="162"/>
      <c r="R31" s="162"/>
      <c r="S31" s="138"/>
      <c r="T31" s="138"/>
      <c r="U31" s="138"/>
      <c r="V31" s="138"/>
      <c r="W31" s="138"/>
      <c r="X31" s="138"/>
      <c r="Y31" s="138"/>
      <c r="Z31" s="138"/>
    </row>
    <row r="32" spans="1:26" ht="15" x14ac:dyDescent="0.2">
      <c r="A32" s="34"/>
      <c r="B32" s="177">
        <f t="shared" si="2"/>
        <v>557</v>
      </c>
      <c r="C32" s="178"/>
      <c r="D32" s="159"/>
      <c r="E32" s="179"/>
      <c r="F32" s="166"/>
      <c r="G32" s="160"/>
      <c r="H32" s="161"/>
      <c r="I32" s="162"/>
      <c r="J32" s="160"/>
      <c r="K32" s="162"/>
      <c r="L32" s="162"/>
      <c r="M32" s="161"/>
      <c r="N32" s="162"/>
      <c r="O32" s="164"/>
      <c r="P32" s="160"/>
      <c r="Q32" s="162"/>
      <c r="R32" s="162"/>
      <c r="S32" s="138"/>
      <c r="T32" s="138"/>
      <c r="U32" s="138"/>
      <c r="V32" s="138"/>
      <c r="W32" s="138"/>
      <c r="X32" s="138"/>
      <c r="Y32" s="138"/>
      <c r="Z32" s="138"/>
    </row>
    <row r="33" spans="1:26" ht="15" x14ac:dyDescent="0.2">
      <c r="A33" s="34"/>
      <c r="B33" s="177">
        <f t="shared" si="2"/>
        <v>558</v>
      </c>
      <c r="C33" s="178"/>
      <c r="D33" s="159"/>
      <c r="E33" s="179"/>
      <c r="F33" s="166"/>
      <c r="G33" s="160"/>
      <c r="H33" s="161"/>
      <c r="I33" s="162"/>
      <c r="J33" s="160"/>
      <c r="K33" s="162"/>
      <c r="L33" s="162"/>
      <c r="M33" s="161"/>
      <c r="N33" s="162"/>
      <c r="O33" s="164"/>
      <c r="P33" s="160"/>
      <c r="Q33" s="162"/>
      <c r="R33" s="162"/>
      <c r="S33" s="138"/>
      <c r="T33" s="138"/>
      <c r="U33" s="138"/>
      <c r="V33" s="138"/>
      <c r="W33" s="138"/>
      <c r="X33" s="138"/>
      <c r="Y33" s="138"/>
      <c r="Z33" s="138"/>
    </row>
    <row r="34" spans="1:26" ht="15" x14ac:dyDescent="0.2">
      <c r="A34" s="34"/>
      <c r="B34" s="177">
        <f t="shared" si="2"/>
        <v>559</v>
      </c>
      <c r="C34" s="178"/>
      <c r="D34" s="159"/>
      <c r="E34" s="179"/>
      <c r="F34" s="166"/>
      <c r="G34" s="160"/>
      <c r="H34" s="161"/>
      <c r="I34" s="162"/>
      <c r="J34" s="160"/>
      <c r="K34" s="162"/>
      <c r="L34" s="162"/>
      <c r="M34" s="161"/>
      <c r="N34" s="162"/>
      <c r="O34" s="164"/>
      <c r="P34" s="160"/>
      <c r="Q34" s="162"/>
      <c r="R34" s="162"/>
      <c r="S34" s="138"/>
      <c r="T34" s="138"/>
      <c r="U34" s="138"/>
      <c r="V34" s="138"/>
      <c r="W34" s="138"/>
      <c r="X34" s="138"/>
      <c r="Y34" s="138"/>
      <c r="Z34" s="138"/>
    </row>
    <row r="35" spans="1:26" ht="15" x14ac:dyDescent="0.2">
      <c r="A35" s="156"/>
      <c r="B35" s="177">
        <f t="shared" si="2"/>
        <v>560</v>
      </c>
      <c r="C35" s="178"/>
      <c r="D35" s="159"/>
      <c r="E35" s="179"/>
      <c r="F35" s="166"/>
      <c r="G35" s="160"/>
      <c r="H35" s="161"/>
      <c r="I35" s="162"/>
      <c r="J35" s="160"/>
      <c r="K35" s="162"/>
      <c r="L35" s="162"/>
      <c r="M35" s="161"/>
      <c r="N35" s="162"/>
      <c r="O35" s="164"/>
      <c r="P35" s="160"/>
      <c r="Q35" s="162"/>
      <c r="R35" s="162"/>
      <c r="S35" s="138"/>
      <c r="T35" s="138"/>
      <c r="U35" s="138"/>
      <c r="V35" s="138"/>
      <c r="W35" s="138"/>
      <c r="X35" s="138"/>
      <c r="Y35" s="138"/>
      <c r="Z35" s="138"/>
    </row>
    <row r="36" spans="1:26" ht="15" x14ac:dyDescent="0.2">
      <c r="A36" s="34" t="s">
        <v>40</v>
      </c>
      <c r="B36" s="177">
        <f t="shared" si="2"/>
        <v>561</v>
      </c>
      <c r="C36" s="178"/>
      <c r="D36" s="159"/>
      <c r="E36" s="179"/>
      <c r="F36" s="166"/>
      <c r="G36" s="160"/>
      <c r="H36" s="161"/>
      <c r="I36" s="162"/>
      <c r="J36" s="160"/>
      <c r="K36" s="162"/>
      <c r="L36" s="162"/>
      <c r="M36" s="161"/>
      <c r="N36" s="162"/>
      <c r="O36" s="164"/>
      <c r="P36" s="160"/>
      <c r="Q36" s="162"/>
      <c r="R36" s="162"/>
      <c r="S36" s="138"/>
      <c r="T36" s="138"/>
      <c r="U36" s="138"/>
      <c r="V36" s="138"/>
      <c r="W36" s="138"/>
      <c r="X36" s="138"/>
      <c r="Y36" s="138"/>
      <c r="Z36" s="138"/>
    </row>
    <row r="37" spans="1:26" ht="15" x14ac:dyDescent="0.2">
      <c r="A37" s="34" t="s">
        <v>36</v>
      </c>
      <c r="B37" s="177">
        <f t="shared" si="2"/>
        <v>562</v>
      </c>
      <c r="C37" s="178"/>
      <c r="D37" s="159"/>
      <c r="E37" s="179"/>
      <c r="F37" s="166"/>
      <c r="G37" s="160"/>
      <c r="H37" s="161"/>
      <c r="I37" s="162"/>
      <c r="J37" s="160"/>
      <c r="K37" s="162"/>
      <c r="L37" s="162"/>
      <c r="M37" s="161"/>
      <c r="N37" s="162"/>
      <c r="O37" s="164"/>
      <c r="P37" s="160"/>
      <c r="Q37" s="162"/>
      <c r="R37" s="162"/>
      <c r="S37" s="138"/>
      <c r="T37" s="138"/>
      <c r="U37" s="138"/>
      <c r="V37" s="138"/>
      <c r="W37" s="138"/>
      <c r="X37" s="138"/>
      <c r="Y37" s="138"/>
      <c r="Z37" s="138"/>
    </row>
    <row r="38" spans="1:26" ht="15" x14ac:dyDescent="0.2">
      <c r="A38" s="34" t="s">
        <v>37</v>
      </c>
      <c r="B38" s="177">
        <f t="shared" si="2"/>
        <v>563</v>
      </c>
      <c r="C38" s="178"/>
      <c r="D38" s="159"/>
      <c r="E38" s="179"/>
      <c r="F38" s="166"/>
      <c r="G38" s="160"/>
      <c r="H38" s="161"/>
      <c r="I38" s="162"/>
      <c r="J38" s="160"/>
      <c r="K38" s="162"/>
      <c r="L38" s="162"/>
      <c r="M38" s="161"/>
      <c r="N38" s="162"/>
      <c r="O38" s="164"/>
      <c r="P38" s="160"/>
      <c r="Q38" s="162"/>
      <c r="R38" s="162"/>
      <c r="S38" s="138"/>
      <c r="T38" s="138"/>
      <c r="U38" s="138"/>
      <c r="V38" s="138"/>
      <c r="W38" s="138"/>
      <c r="X38" s="138"/>
      <c r="Y38" s="138"/>
      <c r="Z38" s="138"/>
    </row>
    <row r="39" spans="1:26" ht="15" x14ac:dyDescent="0.2">
      <c r="A39" s="34" t="s">
        <v>38</v>
      </c>
      <c r="B39" s="177">
        <f t="shared" si="2"/>
        <v>564</v>
      </c>
      <c r="C39" s="178"/>
      <c r="D39" s="159"/>
      <c r="E39" s="179"/>
      <c r="F39" s="166"/>
      <c r="G39" s="160"/>
      <c r="H39" s="161"/>
      <c r="I39" s="162"/>
      <c r="J39" s="160"/>
      <c r="K39" s="162"/>
      <c r="L39" s="162"/>
      <c r="M39" s="161"/>
      <c r="N39" s="162"/>
      <c r="O39" s="164"/>
      <c r="P39" s="160"/>
      <c r="Q39" s="162"/>
      <c r="R39" s="162"/>
      <c r="S39" s="138"/>
      <c r="T39" s="138"/>
      <c r="U39" s="138"/>
      <c r="V39" s="138"/>
      <c r="W39" s="138"/>
      <c r="X39" s="138"/>
      <c r="Y39" s="138"/>
      <c r="Z39" s="138"/>
    </row>
    <row r="40" spans="1:26" ht="15" x14ac:dyDescent="0.2">
      <c r="A40" s="34" t="s">
        <v>39</v>
      </c>
      <c r="B40" s="177">
        <f t="shared" si="2"/>
        <v>565</v>
      </c>
      <c r="C40" s="178"/>
      <c r="D40" s="159"/>
      <c r="E40" s="179"/>
      <c r="F40" s="166"/>
      <c r="G40" s="160"/>
      <c r="H40" s="161"/>
      <c r="I40" s="162"/>
      <c r="J40" s="160"/>
      <c r="K40" s="162"/>
      <c r="L40" s="162"/>
      <c r="M40" s="161"/>
      <c r="N40" s="162"/>
      <c r="O40" s="164"/>
      <c r="P40" s="160"/>
      <c r="Q40" s="162"/>
      <c r="R40" s="162"/>
      <c r="S40" s="138"/>
      <c r="T40" s="138"/>
      <c r="U40" s="138"/>
      <c r="V40" s="138"/>
      <c r="W40" s="138"/>
      <c r="X40" s="138"/>
      <c r="Y40" s="138"/>
      <c r="Z40" s="138"/>
    </row>
    <row r="41" spans="1:26" ht="15" x14ac:dyDescent="0.2">
      <c r="A41" s="156"/>
      <c r="B41" s="177">
        <f t="shared" si="2"/>
        <v>566</v>
      </c>
      <c r="C41" s="178"/>
      <c r="D41" s="159"/>
      <c r="E41" s="179"/>
      <c r="F41" s="166"/>
      <c r="G41" s="160"/>
      <c r="H41" s="161"/>
      <c r="I41" s="162"/>
      <c r="J41" s="160"/>
      <c r="K41" s="162"/>
      <c r="L41" s="162"/>
      <c r="M41" s="161"/>
      <c r="N41" s="162"/>
      <c r="O41" s="164"/>
      <c r="P41" s="160"/>
      <c r="Q41" s="162"/>
      <c r="R41" s="162"/>
      <c r="S41" s="138"/>
      <c r="T41" s="138"/>
      <c r="U41" s="138"/>
      <c r="V41" s="138"/>
      <c r="W41" s="138"/>
      <c r="X41" s="138"/>
      <c r="Y41" s="138"/>
      <c r="Z41" s="138"/>
    </row>
    <row r="42" spans="1:26" ht="15" x14ac:dyDescent="0.2">
      <c r="A42" s="156" t="s">
        <v>34</v>
      </c>
      <c r="B42" s="177">
        <f t="shared" si="2"/>
        <v>567</v>
      </c>
      <c r="C42" s="178"/>
      <c r="D42" s="159"/>
      <c r="E42" s="179"/>
      <c r="F42" s="166"/>
      <c r="G42" s="160"/>
      <c r="H42" s="161"/>
      <c r="I42" s="162"/>
      <c r="J42" s="160"/>
      <c r="K42" s="162"/>
      <c r="L42" s="162"/>
      <c r="M42" s="161"/>
      <c r="N42" s="162"/>
      <c r="O42" s="164"/>
      <c r="P42" s="160"/>
      <c r="Q42" s="162"/>
      <c r="R42" s="162"/>
      <c r="S42" s="138"/>
      <c r="T42" s="138"/>
      <c r="U42" s="138"/>
      <c r="V42" s="138"/>
      <c r="W42" s="138"/>
      <c r="X42" s="138"/>
      <c r="Y42" s="138"/>
      <c r="Z42" s="138"/>
    </row>
    <row r="43" spans="1:26" ht="15" x14ac:dyDescent="0.2">
      <c r="A43" s="156" t="s">
        <v>35</v>
      </c>
      <c r="B43" s="177">
        <f t="shared" si="2"/>
        <v>568</v>
      </c>
      <c r="C43" s="178"/>
      <c r="D43" s="159"/>
      <c r="E43" s="179"/>
      <c r="F43" s="166"/>
      <c r="G43" s="160"/>
      <c r="H43" s="161"/>
      <c r="I43" s="162"/>
      <c r="J43" s="160"/>
      <c r="K43" s="162"/>
      <c r="L43" s="162"/>
      <c r="M43" s="161"/>
      <c r="N43" s="162"/>
      <c r="O43" s="164"/>
      <c r="P43" s="160"/>
      <c r="Q43" s="162"/>
      <c r="R43" s="162"/>
      <c r="S43" s="138"/>
      <c r="T43" s="138"/>
      <c r="U43" s="138"/>
      <c r="V43" s="138"/>
      <c r="W43" s="138"/>
      <c r="X43" s="138"/>
      <c r="Y43" s="138"/>
      <c r="Z43" s="138"/>
    </row>
    <row r="44" spans="1:26" ht="15" x14ac:dyDescent="0.2">
      <c r="A44" s="263"/>
      <c r="B44" s="264"/>
      <c r="C44" s="180">
        <f t="shared" ref="C44:R44" si="3">SUM(C25:C43)</f>
        <v>5000</v>
      </c>
      <c r="D44" s="180">
        <f t="shared" si="3"/>
        <v>-5000</v>
      </c>
      <c r="E44" s="180">
        <f t="shared" si="3"/>
        <v>0</v>
      </c>
      <c r="F44" s="180">
        <f t="shared" si="3"/>
        <v>0</v>
      </c>
      <c r="G44" s="181">
        <f t="shared" si="3"/>
        <v>0</v>
      </c>
      <c r="H44" s="182">
        <f t="shared" si="3"/>
        <v>0</v>
      </c>
      <c r="I44" s="182">
        <f t="shared" si="3"/>
        <v>0</v>
      </c>
      <c r="J44" s="182">
        <f t="shared" si="3"/>
        <v>0</v>
      </c>
      <c r="K44" s="182">
        <f t="shared" si="3"/>
        <v>0</v>
      </c>
      <c r="L44" s="182">
        <f t="shared" si="3"/>
        <v>0</v>
      </c>
      <c r="M44" s="182">
        <f t="shared" si="3"/>
        <v>0</v>
      </c>
      <c r="N44" s="182">
        <f t="shared" si="3"/>
        <v>0</v>
      </c>
      <c r="O44" s="182">
        <f t="shared" si="3"/>
        <v>0</v>
      </c>
      <c r="P44" s="182">
        <f t="shared" si="3"/>
        <v>0</v>
      </c>
      <c r="Q44" s="182">
        <f t="shared" si="3"/>
        <v>0</v>
      </c>
      <c r="R44" s="182">
        <f t="shared" si="3"/>
        <v>0</v>
      </c>
      <c r="S44" s="138"/>
      <c r="T44" s="138"/>
      <c r="U44" s="138"/>
      <c r="V44" s="138"/>
      <c r="W44" s="138"/>
      <c r="X44" s="138"/>
      <c r="Y44" s="138"/>
      <c r="Z44" s="138"/>
    </row>
    <row r="45" spans="1:26" ht="15" x14ac:dyDescent="0.2">
      <c r="A45" s="183" t="s">
        <v>41</v>
      </c>
      <c r="B45" s="184">
        <v>847</v>
      </c>
      <c r="C45" s="185"/>
      <c r="D45" s="186"/>
      <c r="E45" s="186"/>
      <c r="F45" s="187"/>
      <c r="G45" s="188"/>
      <c r="H45" s="189"/>
      <c r="I45" s="190"/>
      <c r="J45" s="190"/>
      <c r="K45" s="190"/>
      <c r="L45" s="190"/>
      <c r="M45" s="189"/>
      <c r="N45" s="190"/>
      <c r="O45" s="190"/>
      <c r="P45" s="188"/>
      <c r="Q45" s="190"/>
      <c r="R45" s="190"/>
      <c r="S45" s="138"/>
      <c r="T45" s="138"/>
      <c r="U45" s="138"/>
      <c r="V45" s="138"/>
      <c r="W45" s="138"/>
      <c r="X45" s="138"/>
      <c r="Y45" s="138"/>
      <c r="Z45" s="138"/>
    </row>
    <row r="46" spans="1:26" ht="15" x14ac:dyDescent="0.2">
      <c r="A46" s="34" t="s">
        <v>47</v>
      </c>
      <c r="B46" s="191">
        <f>B45+1</f>
        <v>848</v>
      </c>
      <c r="C46" s="158"/>
      <c r="D46" s="179"/>
      <c r="E46" s="179">
        <v>100</v>
      </c>
      <c r="F46" s="159"/>
      <c r="G46" s="160"/>
      <c r="H46" s="161"/>
      <c r="I46" s="162"/>
      <c r="J46" s="162"/>
      <c r="K46" s="162"/>
      <c r="L46" s="162"/>
      <c r="M46" s="161"/>
      <c r="N46" s="162"/>
      <c r="O46" s="164"/>
      <c r="P46" s="160"/>
      <c r="Q46" s="162"/>
      <c r="R46" s="162"/>
      <c r="S46" s="138"/>
      <c r="T46" s="138"/>
      <c r="U46" s="138"/>
      <c r="V46" s="138"/>
      <c r="W46" s="138"/>
      <c r="X46" s="138"/>
      <c r="Y46" s="138"/>
      <c r="Z46" s="138"/>
    </row>
    <row r="47" spans="1:26" ht="15" x14ac:dyDescent="0.2">
      <c r="A47" s="34" t="s">
        <v>48</v>
      </c>
      <c r="B47" s="191">
        <f t="shared" ref="B47:B62" si="4">B46+1</f>
        <v>849</v>
      </c>
      <c r="C47" s="158"/>
      <c r="D47" s="179"/>
      <c r="E47" s="179"/>
      <c r="F47" s="159">
        <v>50</v>
      </c>
      <c r="G47" s="160"/>
      <c r="H47" s="161"/>
      <c r="I47" s="162"/>
      <c r="J47" s="162"/>
      <c r="K47" s="162"/>
      <c r="L47" s="162"/>
      <c r="M47" s="161"/>
      <c r="N47" s="162"/>
      <c r="O47" s="164"/>
      <c r="P47" s="160"/>
      <c r="Q47" s="162"/>
      <c r="R47" s="162"/>
      <c r="S47" s="138"/>
      <c r="T47" s="138"/>
      <c r="U47" s="138"/>
      <c r="V47" s="138"/>
      <c r="W47" s="138"/>
      <c r="X47" s="138"/>
      <c r="Y47" s="138"/>
      <c r="Z47" s="138"/>
    </row>
    <row r="48" spans="1:26" ht="15" x14ac:dyDescent="0.25">
      <c r="A48" s="34" t="s">
        <v>76</v>
      </c>
      <c r="B48" s="191">
        <f t="shared" si="4"/>
        <v>850</v>
      </c>
      <c r="C48" s="158">
        <v>450</v>
      </c>
      <c r="D48" s="192"/>
      <c r="E48" s="192"/>
      <c r="F48" s="166"/>
      <c r="G48" s="193"/>
      <c r="H48" s="194"/>
      <c r="I48" s="164"/>
      <c r="J48" s="164"/>
      <c r="K48" s="164"/>
      <c r="L48" s="164"/>
      <c r="M48" s="194"/>
      <c r="N48" s="195"/>
      <c r="O48" s="164"/>
      <c r="P48" s="196"/>
      <c r="Q48" s="164"/>
      <c r="R48" s="164"/>
      <c r="S48" s="138"/>
      <c r="T48" s="138"/>
      <c r="U48" s="138"/>
      <c r="V48" s="138"/>
      <c r="W48" s="138"/>
      <c r="X48" s="138"/>
      <c r="Y48" s="138"/>
      <c r="Z48" s="138"/>
    </row>
    <row r="49" spans="1:26" ht="15" x14ac:dyDescent="0.25">
      <c r="A49" s="156" t="s">
        <v>77</v>
      </c>
      <c r="B49" s="191">
        <f t="shared" si="4"/>
        <v>851</v>
      </c>
      <c r="C49" s="158">
        <v>350</v>
      </c>
      <c r="D49" s="192"/>
      <c r="E49" s="192"/>
      <c r="F49" s="166"/>
      <c r="G49" s="193"/>
      <c r="H49" s="194"/>
      <c r="I49" s="164"/>
      <c r="J49" s="164"/>
      <c r="K49" s="164"/>
      <c r="L49" s="164"/>
      <c r="M49" s="194"/>
      <c r="N49" s="195"/>
      <c r="O49" s="164"/>
      <c r="P49" s="196"/>
      <c r="Q49" s="164"/>
      <c r="R49" s="164"/>
      <c r="S49" s="138"/>
      <c r="T49" s="138"/>
      <c r="U49" s="138"/>
      <c r="V49" s="138"/>
      <c r="W49" s="138"/>
      <c r="X49" s="138"/>
      <c r="Y49" s="138"/>
      <c r="Z49" s="138"/>
    </row>
    <row r="50" spans="1:26" ht="15" x14ac:dyDescent="0.25">
      <c r="A50" s="156" t="s">
        <v>78</v>
      </c>
      <c r="B50" s="191">
        <f t="shared" si="4"/>
        <v>852</v>
      </c>
      <c r="C50" s="158">
        <v>600</v>
      </c>
      <c r="D50" s="192"/>
      <c r="E50" s="192"/>
      <c r="F50" s="166"/>
      <c r="G50" s="193"/>
      <c r="H50" s="194"/>
      <c r="I50" s="164"/>
      <c r="J50" s="164"/>
      <c r="K50" s="164"/>
      <c r="L50" s="164"/>
      <c r="M50" s="194"/>
      <c r="N50" s="195"/>
      <c r="O50" s="164"/>
      <c r="P50" s="196"/>
      <c r="Q50" s="164"/>
      <c r="R50" s="164"/>
      <c r="S50" s="138"/>
      <c r="T50" s="138"/>
      <c r="U50" s="138"/>
      <c r="V50" s="138"/>
      <c r="W50" s="138"/>
      <c r="X50" s="138"/>
      <c r="Y50" s="138"/>
      <c r="Z50" s="138"/>
    </row>
    <row r="51" spans="1:26" ht="15" x14ac:dyDescent="0.25">
      <c r="A51" s="156" t="s">
        <v>79</v>
      </c>
      <c r="B51" s="191">
        <f t="shared" si="4"/>
        <v>853</v>
      </c>
      <c r="C51" s="158">
        <v>620</v>
      </c>
      <c r="D51" s="192"/>
      <c r="E51" s="192"/>
      <c r="F51" s="166"/>
      <c r="G51" s="193"/>
      <c r="H51" s="194"/>
      <c r="I51" s="164"/>
      <c r="J51" s="164"/>
      <c r="K51" s="164"/>
      <c r="L51" s="164"/>
      <c r="M51" s="194"/>
      <c r="N51" s="195"/>
      <c r="O51" s="164"/>
      <c r="P51" s="196"/>
      <c r="Q51" s="164"/>
      <c r="R51" s="164"/>
      <c r="S51" s="138"/>
      <c r="T51" s="138"/>
      <c r="U51" s="138"/>
      <c r="V51" s="138"/>
      <c r="W51" s="138"/>
      <c r="X51" s="138"/>
      <c r="Y51" s="138"/>
      <c r="Z51" s="138"/>
    </row>
    <row r="52" spans="1:26" ht="15" x14ac:dyDescent="0.25">
      <c r="A52" s="156" t="s">
        <v>80</v>
      </c>
      <c r="B52" s="191">
        <f t="shared" si="4"/>
        <v>854</v>
      </c>
      <c r="C52" s="158">
        <v>880</v>
      </c>
      <c r="D52" s="192"/>
      <c r="E52" s="192"/>
      <c r="F52" s="166"/>
      <c r="G52" s="193"/>
      <c r="H52" s="194"/>
      <c r="I52" s="164"/>
      <c r="J52" s="164"/>
      <c r="K52" s="164"/>
      <c r="L52" s="164"/>
      <c r="M52" s="194"/>
      <c r="N52" s="195"/>
      <c r="O52" s="164"/>
      <c r="P52" s="196"/>
      <c r="Q52" s="164"/>
      <c r="R52" s="164"/>
      <c r="S52" s="138"/>
      <c r="T52" s="138"/>
      <c r="U52" s="138"/>
      <c r="V52" s="138"/>
      <c r="W52" s="138"/>
      <c r="X52" s="138"/>
      <c r="Y52" s="138"/>
      <c r="Z52" s="138"/>
    </row>
    <row r="53" spans="1:26" ht="15" x14ac:dyDescent="0.25">
      <c r="A53" s="156" t="s">
        <v>81</v>
      </c>
      <c r="B53" s="191">
        <f t="shared" si="4"/>
        <v>855</v>
      </c>
      <c r="C53" s="158"/>
      <c r="D53" s="192"/>
      <c r="E53" s="192"/>
      <c r="F53" s="166"/>
      <c r="G53" s="193"/>
      <c r="H53" s="194"/>
      <c r="I53" s="164">
        <v>1430</v>
      </c>
      <c r="J53" s="164"/>
      <c r="K53" s="164"/>
      <c r="L53" s="164"/>
      <c r="M53" s="194"/>
      <c r="N53" s="195"/>
      <c r="O53" s="164"/>
      <c r="P53" s="196"/>
      <c r="Q53" s="164"/>
      <c r="R53" s="164"/>
      <c r="S53" s="138"/>
      <c r="T53" s="138"/>
      <c r="U53" s="138"/>
      <c r="V53" s="138"/>
      <c r="W53" s="138"/>
      <c r="X53" s="138"/>
      <c r="Y53" s="138"/>
      <c r="Z53" s="138"/>
    </row>
    <row r="54" spans="1:26" ht="15" x14ac:dyDescent="0.25">
      <c r="A54" s="156" t="s">
        <v>82</v>
      </c>
      <c r="B54" s="191">
        <f t="shared" si="4"/>
        <v>856</v>
      </c>
      <c r="C54" s="158"/>
      <c r="D54" s="192"/>
      <c r="E54" s="192"/>
      <c r="F54" s="166"/>
      <c r="G54" s="193"/>
      <c r="H54" s="194"/>
      <c r="I54" s="164">
        <v>3400</v>
      </c>
      <c r="J54" s="164"/>
      <c r="K54" s="164"/>
      <c r="L54" s="164"/>
      <c r="M54" s="194"/>
      <c r="N54" s="195"/>
      <c r="O54" s="164"/>
      <c r="P54" s="196"/>
      <c r="Q54" s="164"/>
      <c r="R54" s="164"/>
      <c r="S54" s="138"/>
      <c r="T54" s="138"/>
      <c r="U54" s="138"/>
      <c r="V54" s="138"/>
      <c r="W54" s="138"/>
      <c r="X54" s="138"/>
      <c r="Y54" s="138"/>
      <c r="Z54" s="138"/>
    </row>
    <row r="55" spans="1:26" ht="15" x14ac:dyDescent="0.25">
      <c r="A55" s="156" t="s">
        <v>83</v>
      </c>
      <c r="B55" s="191">
        <f t="shared" si="4"/>
        <v>857</v>
      </c>
      <c r="C55" s="158"/>
      <c r="D55" s="192"/>
      <c r="E55" s="192"/>
      <c r="F55" s="166"/>
      <c r="G55" s="193"/>
      <c r="H55" s="194"/>
      <c r="I55" s="164">
        <v>11468</v>
      </c>
      <c r="J55" s="164"/>
      <c r="K55" s="164"/>
      <c r="L55" s="164"/>
      <c r="M55" s="194"/>
      <c r="N55" s="195"/>
      <c r="O55" s="164"/>
      <c r="P55" s="196"/>
      <c r="Q55" s="164"/>
      <c r="R55" s="164"/>
      <c r="S55" s="138"/>
      <c r="T55" s="138"/>
      <c r="U55" s="138"/>
      <c r="V55" s="138"/>
      <c r="W55" s="138"/>
      <c r="X55" s="138"/>
      <c r="Y55" s="138"/>
      <c r="Z55" s="138"/>
    </row>
    <row r="56" spans="1:26" ht="15" x14ac:dyDescent="0.25">
      <c r="A56" s="156" t="s">
        <v>84</v>
      </c>
      <c r="B56" s="191">
        <f t="shared" si="4"/>
        <v>858</v>
      </c>
      <c r="C56" s="158"/>
      <c r="D56" s="192"/>
      <c r="E56" s="192"/>
      <c r="F56" s="166"/>
      <c r="G56" s="193"/>
      <c r="H56" s="194"/>
      <c r="I56" s="164"/>
      <c r="J56" s="164"/>
      <c r="K56" s="164"/>
      <c r="L56" s="164"/>
      <c r="M56" s="194"/>
      <c r="N56" s="195"/>
      <c r="O56" s="164"/>
      <c r="P56" s="196"/>
      <c r="Q56" s="164"/>
      <c r="R56" s="164">
        <v>213.14</v>
      </c>
      <c r="S56" s="138"/>
      <c r="T56" s="138"/>
      <c r="U56" s="138"/>
      <c r="V56" s="138"/>
      <c r="W56" s="138"/>
      <c r="X56" s="138"/>
      <c r="Y56" s="138"/>
      <c r="Z56" s="138"/>
    </row>
    <row r="57" spans="1:26" ht="15" x14ac:dyDescent="0.2">
      <c r="A57" s="156"/>
      <c r="B57" s="191">
        <f t="shared" si="4"/>
        <v>859</v>
      </c>
      <c r="C57" s="158"/>
      <c r="D57" s="192"/>
      <c r="E57" s="192"/>
      <c r="F57" s="166"/>
      <c r="G57" s="193"/>
      <c r="H57" s="194"/>
      <c r="I57" s="164"/>
      <c r="J57" s="164"/>
      <c r="K57" s="164"/>
      <c r="L57" s="164"/>
      <c r="M57" s="194"/>
      <c r="N57" s="164"/>
      <c r="O57" s="164"/>
      <c r="P57" s="193"/>
      <c r="Q57" s="164"/>
      <c r="R57" s="164"/>
      <c r="S57" s="138"/>
      <c r="T57" s="138"/>
      <c r="U57" s="138"/>
      <c r="V57" s="138"/>
      <c r="W57" s="138"/>
      <c r="X57" s="138"/>
      <c r="Y57" s="138"/>
      <c r="Z57" s="138"/>
    </row>
    <row r="58" spans="1:26" ht="15" x14ac:dyDescent="0.2">
      <c r="A58" s="156"/>
      <c r="B58" s="191">
        <f t="shared" si="4"/>
        <v>860</v>
      </c>
      <c r="C58" s="158"/>
      <c r="D58" s="192"/>
      <c r="E58" s="192"/>
      <c r="F58" s="166"/>
      <c r="G58" s="193"/>
      <c r="H58" s="194"/>
      <c r="I58" s="164"/>
      <c r="J58" s="164"/>
      <c r="K58" s="164"/>
      <c r="L58" s="164"/>
      <c r="M58" s="194"/>
      <c r="N58" s="164"/>
      <c r="O58" s="164"/>
      <c r="P58" s="193"/>
      <c r="Q58" s="164"/>
      <c r="R58" s="164"/>
      <c r="S58" s="138"/>
      <c r="T58" s="138"/>
      <c r="U58" s="138"/>
      <c r="V58" s="138"/>
      <c r="W58" s="138"/>
      <c r="X58" s="138"/>
      <c r="Y58" s="138"/>
      <c r="Z58" s="138"/>
    </row>
    <row r="59" spans="1:26" ht="15" x14ac:dyDescent="0.2">
      <c r="A59" s="156"/>
      <c r="B59" s="191">
        <f t="shared" si="4"/>
        <v>861</v>
      </c>
      <c r="C59" s="158"/>
      <c r="D59" s="192"/>
      <c r="E59" s="192"/>
      <c r="F59" s="166"/>
      <c r="G59" s="193"/>
      <c r="H59" s="194"/>
      <c r="I59" s="164"/>
      <c r="J59" s="164"/>
      <c r="K59" s="164"/>
      <c r="L59" s="164"/>
      <c r="M59" s="194"/>
      <c r="N59" s="164"/>
      <c r="O59" s="164"/>
      <c r="P59" s="193"/>
      <c r="Q59" s="164"/>
      <c r="R59" s="164"/>
      <c r="S59" s="138"/>
      <c r="T59" s="138"/>
      <c r="U59" s="138"/>
      <c r="V59" s="138"/>
      <c r="W59" s="138"/>
      <c r="X59" s="138"/>
      <c r="Y59" s="138"/>
      <c r="Z59" s="138"/>
    </row>
    <row r="60" spans="1:26" ht="15" x14ac:dyDescent="0.2">
      <c r="A60" s="156"/>
      <c r="B60" s="191">
        <f t="shared" si="4"/>
        <v>862</v>
      </c>
      <c r="C60" s="158"/>
      <c r="D60" s="192"/>
      <c r="E60" s="192"/>
      <c r="F60" s="166"/>
      <c r="G60" s="193"/>
      <c r="H60" s="194"/>
      <c r="I60" s="164"/>
      <c r="J60" s="164"/>
      <c r="K60" s="164"/>
      <c r="L60" s="164"/>
      <c r="M60" s="194"/>
      <c r="N60" s="164"/>
      <c r="O60" s="164"/>
      <c r="P60" s="193"/>
      <c r="Q60" s="164"/>
      <c r="R60" s="164"/>
      <c r="S60" s="138"/>
      <c r="T60" s="138"/>
      <c r="U60" s="138"/>
      <c r="V60" s="138"/>
      <c r="W60" s="138"/>
      <c r="X60" s="138"/>
      <c r="Y60" s="138"/>
      <c r="Z60" s="138"/>
    </row>
    <row r="61" spans="1:26" ht="15" x14ac:dyDescent="0.2">
      <c r="A61" s="34" t="s">
        <v>71</v>
      </c>
      <c r="B61" s="191">
        <f t="shared" si="4"/>
        <v>863</v>
      </c>
      <c r="C61" s="158"/>
      <c r="D61" s="192"/>
      <c r="E61" s="192"/>
      <c r="F61" s="166"/>
      <c r="G61" s="193"/>
      <c r="H61" s="194"/>
      <c r="I61" s="164"/>
      <c r="J61" s="164"/>
      <c r="K61" s="164"/>
      <c r="L61" s="164"/>
      <c r="M61" s="194"/>
      <c r="N61" s="164"/>
      <c r="O61" s="164"/>
      <c r="P61" s="193"/>
      <c r="Q61" s="164"/>
      <c r="R61" s="164"/>
      <c r="S61" s="138"/>
      <c r="T61" s="138"/>
      <c r="U61" s="138"/>
      <c r="V61" s="138"/>
      <c r="W61" s="138"/>
      <c r="X61" s="138"/>
      <c r="Y61" s="138"/>
      <c r="Z61" s="138"/>
    </row>
    <row r="62" spans="1:26" ht="15.75" thickBot="1" x14ac:dyDescent="0.25">
      <c r="A62" s="34" t="s">
        <v>72</v>
      </c>
      <c r="B62" s="191">
        <f t="shared" si="4"/>
        <v>864</v>
      </c>
      <c r="C62" s="158"/>
      <c r="D62" s="192"/>
      <c r="E62" s="192"/>
      <c r="F62" s="166"/>
      <c r="G62" s="193"/>
      <c r="H62" s="194"/>
      <c r="I62" s="164"/>
      <c r="J62" s="164"/>
      <c r="K62" s="164"/>
      <c r="L62" s="164"/>
      <c r="M62" s="194"/>
      <c r="N62" s="164"/>
      <c r="O62" s="167"/>
      <c r="P62" s="193"/>
      <c r="Q62" s="164"/>
      <c r="R62" s="164"/>
      <c r="S62" s="138"/>
      <c r="T62" s="138"/>
      <c r="U62" s="138"/>
      <c r="V62" s="138"/>
      <c r="W62" s="138"/>
      <c r="X62" s="138"/>
      <c r="Y62" s="138"/>
      <c r="Z62" s="138"/>
    </row>
    <row r="63" spans="1:26" ht="15.75" thickBot="1" x14ac:dyDescent="0.25">
      <c r="A63" s="265" t="s">
        <v>51</v>
      </c>
      <c r="B63" s="265"/>
      <c r="C63" s="197">
        <f>SUM(C45:C62)</f>
        <v>2900</v>
      </c>
      <c r="D63" s="197">
        <f t="shared" ref="D63:R63" si="5">SUM(D45:D62)</f>
        <v>0</v>
      </c>
      <c r="E63" s="197">
        <f t="shared" si="5"/>
        <v>100</v>
      </c>
      <c r="F63" s="197">
        <f t="shared" si="5"/>
        <v>50</v>
      </c>
      <c r="G63" s="198">
        <f t="shared" si="5"/>
        <v>0</v>
      </c>
      <c r="H63" s="199">
        <f t="shared" si="5"/>
        <v>0</v>
      </c>
      <c r="I63" s="199">
        <f t="shared" si="5"/>
        <v>16298</v>
      </c>
      <c r="J63" s="199">
        <f t="shared" si="5"/>
        <v>0</v>
      </c>
      <c r="K63" s="199">
        <f t="shared" si="5"/>
        <v>0</v>
      </c>
      <c r="L63" s="199">
        <f t="shared" si="5"/>
        <v>0</v>
      </c>
      <c r="M63" s="199">
        <f t="shared" si="5"/>
        <v>0</v>
      </c>
      <c r="N63" s="199">
        <f t="shared" si="5"/>
        <v>0</v>
      </c>
      <c r="O63" s="199">
        <f t="shared" si="5"/>
        <v>0</v>
      </c>
      <c r="P63" s="199">
        <f t="shared" si="5"/>
        <v>0</v>
      </c>
      <c r="Q63" s="199">
        <f t="shared" si="5"/>
        <v>0</v>
      </c>
      <c r="R63" s="199">
        <f t="shared" si="5"/>
        <v>213.14</v>
      </c>
      <c r="S63" s="200"/>
      <c r="T63" s="200"/>
      <c r="U63" s="200"/>
      <c r="V63" s="200"/>
      <c r="W63" s="200"/>
      <c r="X63" s="200"/>
      <c r="Y63" s="200"/>
      <c r="Z63" s="200"/>
    </row>
    <row r="64" spans="1:26" ht="15.75" thickBot="1" x14ac:dyDescent="0.25">
      <c r="A64" s="266" t="s">
        <v>52</v>
      </c>
      <c r="B64" s="266"/>
      <c r="C64" s="201">
        <f t="shared" ref="C64:R64" si="6">C24+C44-C63</f>
        <v>2758</v>
      </c>
      <c r="D64" s="201">
        <f t="shared" si="6"/>
        <v>3569</v>
      </c>
      <c r="E64" s="201">
        <f t="shared" si="6"/>
        <v>7780</v>
      </c>
      <c r="F64" s="201">
        <f t="shared" si="6"/>
        <v>1684</v>
      </c>
      <c r="G64" s="202">
        <f t="shared" si="6"/>
        <v>8.6420000000005075</v>
      </c>
      <c r="H64" s="203">
        <f t="shared" si="6"/>
        <v>0</v>
      </c>
      <c r="I64" s="203">
        <f t="shared" si="6"/>
        <v>-55319.719999999979</v>
      </c>
      <c r="J64" s="203">
        <f t="shared" si="6"/>
        <v>-29025.000000000113</v>
      </c>
      <c r="K64" s="203">
        <f t="shared" si="6"/>
        <v>24417.48000000001</v>
      </c>
      <c r="L64" s="203">
        <f t="shared" si="6"/>
        <v>24534</v>
      </c>
      <c r="M64" s="203">
        <f t="shared" si="6"/>
        <v>33924.950000000012</v>
      </c>
      <c r="N64" s="203">
        <f t="shared" si="6"/>
        <v>26295.510000000002</v>
      </c>
      <c r="O64" s="203">
        <f t="shared" si="6"/>
        <v>-3.637978807091713E-12</v>
      </c>
      <c r="P64" s="203">
        <f t="shared" si="6"/>
        <v>0</v>
      </c>
      <c r="Q64" s="203">
        <f t="shared" si="6"/>
        <v>912.4700000000048</v>
      </c>
      <c r="R64" s="203">
        <f t="shared" si="6"/>
        <v>346.32999999999572</v>
      </c>
      <c r="S64" s="200"/>
      <c r="T64" s="200"/>
      <c r="U64" s="200"/>
      <c r="V64" s="200"/>
      <c r="W64" s="200"/>
      <c r="X64" s="200"/>
      <c r="Y64" s="200"/>
      <c r="Z64" s="200"/>
    </row>
    <row r="65" spans="1:18" x14ac:dyDescent="0.2">
      <c r="A65" s="200"/>
      <c r="B65" s="200"/>
      <c r="C65" s="200"/>
      <c r="D65" s="200"/>
      <c r="E65" s="200"/>
      <c r="F65" s="200"/>
      <c r="G65" s="204"/>
      <c r="H65" s="204"/>
      <c r="I65" s="204"/>
      <c r="J65" s="204"/>
      <c r="K65" s="204"/>
      <c r="L65" s="204"/>
      <c r="M65" s="204"/>
      <c r="N65" s="204"/>
      <c r="O65" s="204"/>
      <c r="P65" s="204"/>
      <c r="Q65" s="204"/>
      <c r="R65" s="204"/>
    </row>
    <row r="67" spans="1:18" ht="24.75" x14ac:dyDescent="0.5">
      <c r="A67" s="205"/>
      <c r="B67" s="200"/>
      <c r="C67" s="200"/>
      <c r="D67" s="200"/>
      <c r="E67" s="200"/>
      <c r="F67" s="200"/>
      <c r="G67" s="204"/>
      <c r="H67" s="204"/>
      <c r="I67" s="204"/>
      <c r="J67" s="204"/>
      <c r="K67" s="204"/>
      <c r="L67" s="204"/>
      <c r="M67" s="204"/>
      <c r="N67" s="204"/>
      <c r="O67" s="242"/>
      <c r="P67" s="242"/>
      <c r="Q67" s="242"/>
      <c r="R67" s="242"/>
    </row>
    <row r="68" spans="1:18" ht="24.75" x14ac:dyDescent="0.5">
      <c r="A68" s="205" t="s">
        <v>53</v>
      </c>
      <c r="B68" s="200"/>
      <c r="C68" s="200"/>
      <c r="D68" s="200"/>
      <c r="E68" s="200"/>
      <c r="F68" s="200"/>
      <c r="G68" s="204"/>
      <c r="H68" s="204"/>
      <c r="I68" s="204"/>
      <c r="J68" s="204"/>
      <c r="K68" s="204"/>
      <c r="L68" s="204"/>
      <c r="M68" s="204"/>
      <c r="N68" s="204"/>
      <c r="O68" s="242"/>
      <c r="P68" s="242"/>
      <c r="Q68" s="242"/>
      <c r="R68" s="242"/>
    </row>
    <row r="70" spans="1:18" x14ac:dyDescent="0.2">
      <c r="A70" s="200"/>
      <c r="B70" s="200"/>
      <c r="C70" s="200"/>
      <c r="D70" s="200"/>
      <c r="E70" s="200"/>
      <c r="F70" s="200"/>
      <c r="G70" s="204"/>
      <c r="H70" s="204"/>
      <c r="I70" s="204"/>
      <c r="J70" s="204"/>
      <c r="K70" s="204"/>
      <c r="L70" s="204"/>
      <c r="M70" s="204"/>
      <c r="N70" s="204"/>
      <c r="O70" s="204"/>
      <c r="P70" s="204"/>
      <c r="Q70" s="204"/>
      <c r="R70" s="204"/>
    </row>
    <row r="240" spans="4:4" x14ac:dyDescent="0.2">
      <c r="D240" s="206" t="s">
        <v>54</v>
      </c>
    </row>
  </sheetData>
  <mergeCells count="14">
    <mergeCell ref="O68:R68"/>
    <mergeCell ref="B1:H1"/>
    <mergeCell ref="I1:R1"/>
    <mergeCell ref="B2:B3"/>
    <mergeCell ref="C2:C3"/>
    <mergeCell ref="D2:F2"/>
    <mergeCell ref="G2:G3"/>
    <mergeCell ref="H2:H3"/>
    <mergeCell ref="I2:P2"/>
    <mergeCell ref="A24:B24"/>
    <mergeCell ref="A44:B44"/>
    <mergeCell ref="A63:B63"/>
    <mergeCell ref="A64:B64"/>
    <mergeCell ref="O67:R6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:AA245"/>
  <sheetViews>
    <sheetView rightToLeft="1" workbookViewId="0">
      <pane ySplit="4" topLeftCell="A53" activePane="bottomLeft" state="frozen"/>
      <selection pane="bottomLeft" activeCell="G14" sqref="G14"/>
    </sheetView>
  </sheetViews>
  <sheetFormatPr defaultRowHeight="14.25" x14ac:dyDescent="0.2"/>
  <cols>
    <col min="1" max="1" width="46.375" customWidth="1"/>
    <col min="2" max="2" width="5.375" customWidth="1"/>
    <col min="7" max="8" width="9.25" style="127" bestFit="1" customWidth="1"/>
    <col min="9" max="9" width="9.625" style="127" customWidth="1"/>
    <col min="10" max="11" width="9.25" style="127" bestFit="1" customWidth="1"/>
    <col min="12" max="12" width="9.5" style="127" bestFit="1" customWidth="1"/>
    <col min="13" max="18" width="9.25" style="127" bestFit="1" customWidth="1"/>
    <col min="257" max="257" width="46.375" customWidth="1"/>
    <col min="258" max="258" width="5.375" customWidth="1"/>
    <col min="263" max="264" width="9.25" bestFit="1" customWidth="1"/>
    <col min="265" max="265" width="9.625" customWidth="1"/>
    <col min="266" max="267" width="9.25" bestFit="1" customWidth="1"/>
    <col min="268" max="268" width="9.5" bestFit="1" customWidth="1"/>
    <col min="269" max="274" width="9.25" bestFit="1" customWidth="1"/>
    <col min="513" max="513" width="46.375" customWidth="1"/>
    <col min="514" max="514" width="5.375" customWidth="1"/>
    <col min="519" max="520" width="9.25" bestFit="1" customWidth="1"/>
    <col min="521" max="521" width="9.625" customWidth="1"/>
    <col min="522" max="523" width="9.25" bestFit="1" customWidth="1"/>
    <col min="524" max="524" width="9.5" bestFit="1" customWidth="1"/>
    <col min="525" max="530" width="9.25" bestFit="1" customWidth="1"/>
    <col min="769" max="769" width="46.375" customWidth="1"/>
    <col min="770" max="770" width="5.375" customWidth="1"/>
    <col min="775" max="776" width="9.25" bestFit="1" customWidth="1"/>
    <col min="777" max="777" width="9.625" customWidth="1"/>
    <col min="778" max="779" width="9.25" bestFit="1" customWidth="1"/>
    <col min="780" max="780" width="9.5" bestFit="1" customWidth="1"/>
    <col min="781" max="786" width="9.25" bestFit="1" customWidth="1"/>
    <col min="1025" max="1025" width="46.375" customWidth="1"/>
    <col min="1026" max="1026" width="5.375" customWidth="1"/>
    <col min="1031" max="1032" width="9.25" bestFit="1" customWidth="1"/>
    <col min="1033" max="1033" width="9.625" customWidth="1"/>
    <col min="1034" max="1035" width="9.25" bestFit="1" customWidth="1"/>
    <col min="1036" max="1036" width="9.5" bestFit="1" customWidth="1"/>
    <col min="1037" max="1042" width="9.25" bestFit="1" customWidth="1"/>
    <col min="1281" max="1281" width="46.375" customWidth="1"/>
    <col min="1282" max="1282" width="5.375" customWidth="1"/>
    <col min="1287" max="1288" width="9.25" bestFit="1" customWidth="1"/>
    <col min="1289" max="1289" width="9.625" customWidth="1"/>
    <col min="1290" max="1291" width="9.25" bestFit="1" customWidth="1"/>
    <col min="1292" max="1292" width="9.5" bestFit="1" customWidth="1"/>
    <col min="1293" max="1298" width="9.25" bestFit="1" customWidth="1"/>
    <col min="1537" max="1537" width="46.375" customWidth="1"/>
    <col min="1538" max="1538" width="5.375" customWidth="1"/>
    <col min="1543" max="1544" width="9.25" bestFit="1" customWidth="1"/>
    <col min="1545" max="1545" width="9.625" customWidth="1"/>
    <col min="1546" max="1547" width="9.25" bestFit="1" customWidth="1"/>
    <col min="1548" max="1548" width="9.5" bestFit="1" customWidth="1"/>
    <col min="1549" max="1554" width="9.25" bestFit="1" customWidth="1"/>
    <col min="1793" max="1793" width="46.375" customWidth="1"/>
    <col min="1794" max="1794" width="5.375" customWidth="1"/>
    <col min="1799" max="1800" width="9.25" bestFit="1" customWidth="1"/>
    <col min="1801" max="1801" width="9.625" customWidth="1"/>
    <col min="1802" max="1803" width="9.25" bestFit="1" customWidth="1"/>
    <col min="1804" max="1804" width="9.5" bestFit="1" customWidth="1"/>
    <col min="1805" max="1810" width="9.25" bestFit="1" customWidth="1"/>
    <col min="2049" max="2049" width="46.375" customWidth="1"/>
    <col min="2050" max="2050" width="5.375" customWidth="1"/>
    <col min="2055" max="2056" width="9.25" bestFit="1" customWidth="1"/>
    <col min="2057" max="2057" width="9.625" customWidth="1"/>
    <col min="2058" max="2059" width="9.25" bestFit="1" customWidth="1"/>
    <col min="2060" max="2060" width="9.5" bestFit="1" customWidth="1"/>
    <col min="2061" max="2066" width="9.25" bestFit="1" customWidth="1"/>
    <col min="2305" max="2305" width="46.375" customWidth="1"/>
    <col min="2306" max="2306" width="5.375" customWidth="1"/>
    <col min="2311" max="2312" width="9.25" bestFit="1" customWidth="1"/>
    <col min="2313" max="2313" width="9.625" customWidth="1"/>
    <col min="2314" max="2315" width="9.25" bestFit="1" customWidth="1"/>
    <col min="2316" max="2316" width="9.5" bestFit="1" customWidth="1"/>
    <col min="2317" max="2322" width="9.25" bestFit="1" customWidth="1"/>
    <col min="2561" max="2561" width="46.375" customWidth="1"/>
    <col min="2562" max="2562" width="5.375" customWidth="1"/>
    <col min="2567" max="2568" width="9.25" bestFit="1" customWidth="1"/>
    <col min="2569" max="2569" width="9.625" customWidth="1"/>
    <col min="2570" max="2571" width="9.25" bestFit="1" customWidth="1"/>
    <col min="2572" max="2572" width="9.5" bestFit="1" customWidth="1"/>
    <col min="2573" max="2578" width="9.25" bestFit="1" customWidth="1"/>
    <col min="2817" max="2817" width="46.375" customWidth="1"/>
    <col min="2818" max="2818" width="5.375" customWidth="1"/>
    <col min="2823" max="2824" width="9.25" bestFit="1" customWidth="1"/>
    <col min="2825" max="2825" width="9.625" customWidth="1"/>
    <col min="2826" max="2827" width="9.25" bestFit="1" customWidth="1"/>
    <col min="2828" max="2828" width="9.5" bestFit="1" customWidth="1"/>
    <col min="2829" max="2834" width="9.25" bestFit="1" customWidth="1"/>
    <col min="3073" max="3073" width="46.375" customWidth="1"/>
    <col min="3074" max="3074" width="5.375" customWidth="1"/>
    <col min="3079" max="3080" width="9.25" bestFit="1" customWidth="1"/>
    <col min="3081" max="3081" width="9.625" customWidth="1"/>
    <col min="3082" max="3083" width="9.25" bestFit="1" customWidth="1"/>
    <col min="3084" max="3084" width="9.5" bestFit="1" customWidth="1"/>
    <col min="3085" max="3090" width="9.25" bestFit="1" customWidth="1"/>
    <col min="3329" max="3329" width="46.375" customWidth="1"/>
    <col min="3330" max="3330" width="5.375" customWidth="1"/>
    <col min="3335" max="3336" width="9.25" bestFit="1" customWidth="1"/>
    <col min="3337" max="3337" width="9.625" customWidth="1"/>
    <col min="3338" max="3339" width="9.25" bestFit="1" customWidth="1"/>
    <col min="3340" max="3340" width="9.5" bestFit="1" customWidth="1"/>
    <col min="3341" max="3346" width="9.25" bestFit="1" customWidth="1"/>
    <col min="3585" max="3585" width="46.375" customWidth="1"/>
    <col min="3586" max="3586" width="5.375" customWidth="1"/>
    <col min="3591" max="3592" width="9.25" bestFit="1" customWidth="1"/>
    <col min="3593" max="3593" width="9.625" customWidth="1"/>
    <col min="3594" max="3595" width="9.25" bestFit="1" customWidth="1"/>
    <col min="3596" max="3596" width="9.5" bestFit="1" customWidth="1"/>
    <col min="3597" max="3602" width="9.25" bestFit="1" customWidth="1"/>
    <col min="3841" max="3841" width="46.375" customWidth="1"/>
    <col min="3842" max="3842" width="5.375" customWidth="1"/>
    <col min="3847" max="3848" width="9.25" bestFit="1" customWidth="1"/>
    <col min="3849" max="3849" width="9.625" customWidth="1"/>
    <col min="3850" max="3851" width="9.25" bestFit="1" customWidth="1"/>
    <col min="3852" max="3852" width="9.5" bestFit="1" customWidth="1"/>
    <col min="3853" max="3858" width="9.25" bestFit="1" customWidth="1"/>
    <col min="4097" max="4097" width="46.375" customWidth="1"/>
    <col min="4098" max="4098" width="5.375" customWidth="1"/>
    <col min="4103" max="4104" width="9.25" bestFit="1" customWidth="1"/>
    <col min="4105" max="4105" width="9.625" customWidth="1"/>
    <col min="4106" max="4107" width="9.25" bestFit="1" customWidth="1"/>
    <col min="4108" max="4108" width="9.5" bestFit="1" customWidth="1"/>
    <col min="4109" max="4114" width="9.25" bestFit="1" customWidth="1"/>
    <col min="4353" max="4353" width="46.375" customWidth="1"/>
    <col min="4354" max="4354" width="5.375" customWidth="1"/>
    <col min="4359" max="4360" width="9.25" bestFit="1" customWidth="1"/>
    <col min="4361" max="4361" width="9.625" customWidth="1"/>
    <col min="4362" max="4363" width="9.25" bestFit="1" customWidth="1"/>
    <col min="4364" max="4364" width="9.5" bestFit="1" customWidth="1"/>
    <col min="4365" max="4370" width="9.25" bestFit="1" customWidth="1"/>
    <col min="4609" max="4609" width="46.375" customWidth="1"/>
    <col min="4610" max="4610" width="5.375" customWidth="1"/>
    <col min="4615" max="4616" width="9.25" bestFit="1" customWidth="1"/>
    <col min="4617" max="4617" width="9.625" customWidth="1"/>
    <col min="4618" max="4619" width="9.25" bestFit="1" customWidth="1"/>
    <col min="4620" max="4620" width="9.5" bestFit="1" customWidth="1"/>
    <col min="4621" max="4626" width="9.25" bestFit="1" customWidth="1"/>
    <col min="4865" max="4865" width="46.375" customWidth="1"/>
    <col min="4866" max="4866" width="5.375" customWidth="1"/>
    <col min="4871" max="4872" width="9.25" bestFit="1" customWidth="1"/>
    <col min="4873" max="4873" width="9.625" customWidth="1"/>
    <col min="4874" max="4875" width="9.25" bestFit="1" customWidth="1"/>
    <col min="4876" max="4876" width="9.5" bestFit="1" customWidth="1"/>
    <col min="4877" max="4882" width="9.25" bestFit="1" customWidth="1"/>
    <col min="5121" max="5121" width="46.375" customWidth="1"/>
    <col min="5122" max="5122" width="5.375" customWidth="1"/>
    <col min="5127" max="5128" width="9.25" bestFit="1" customWidth="1"/>
    <col min="5129" max="5129" width="9.625" customWidth="1"/>
    <col min="5130" max="5131" width="9.25" bestFit="1" customWidth="1"/>
    <col min="5132" max="5132" width="9.5" bestFit="1" customWidth="1"/>
    <col min="5133" max="5138" width="9.25" bestFit="1" customWidth="1"/>
    <col min="5377" max="5377" width="46.375" customWidth="1"/>
    <col min="5378" max="5378" width="5.375" customWidth="1"/>
    <col min="5383" max="5384" width="9.25" bestFit="1" customWidth="1"/>
    <col min="5385" max="5385" width="9.625" customWidth="1"/>
    <col min="5386" max="5387" width="9.25" bestFit="1" customWidth="1"/>
    <col min="5388" max="5388" width="9.5" bestFit="1" customWidth="1"/>
    <col min="5389" max="5394" width="9.25" bestFit="1" customWidth="1"/>
    <col min="5633" max="5633" width="46.375" customWidth="1"/>
    <col min="5634" max="5634" width="5.375" customWidth="1"/>
    <col min="5639" max="5640" width="9.25" bestFit="1" customWidth="1"/>
    <col min="5641" max="5641" width="9.625" customWidth="1"/>
    <col min="5642" max="5643" width="9.25" bestFit="1" customWidth="1"/>
    <col min="5644" max="5644" width="9.5" bestFit="1" customWidth="1"/>
    <col min="5645" max="5650" width="9.25" bestFit="1" customWidth="1"/>
    <col min="5889" max="5889" width="46.375" customWidth="1"/>
    <col min="5890" max="5890" width="5.375" customWidth="1"/>
    <col min="5895" max="5896" width="9.25" bestFit="1" customWidth="1"/>
    <col min="5897" max="5897" width="9.625" customWidth="1"/>
    <col min="5898" max="5899" width="9.25" bestFit="1" customWidth="1"/>
    <col min="5900" max="5900" width="9.5" bestFit="1" customWidth="1"/>
    <col min="5901" max="5906" width="9.25" bestFit="1" customWidth="1"/>
    <col min="6145" max="6145" width="46.375" customWidth="1"/>
    <col min="6146" max="6146" width="5.375" customWidth="1"/>
    <col min="6151" max="6152" width="9.25" bestFit="1" customWidth="1"/>
    <col min="6153" max="6153" width="9.625" customWidth="1"/>
    <col min="6154" max="6155" width="9.25" bestFit="1" customWidth="1"/>
    <col min="6156" max="6156" width="9.5" bestFit="1" customWidth="1"/>
    <col min="6157" max="6162" width="9.25" bestFit="1" customWidth="1"/>
    <col min="6401" max="6401" width="46.375" customWidth="1"/>
    <col min="6402" max="6402" width="5.375" customWidth="1"/>
    <col min="6407" max="6408" width="9.25" bestFit="1" customWidth="1"/>
    <col min="6409" max="6409" width="9.625" customWidth="1"/>
    <col min="6410" max="6411" width="9.25" bestFit="1" customWidth="1"/>
    <col min="6412" max="6412" width="9.5" bestFit="1" customWidth="1"/>
    <col min="6413" max="6418" width="9.25" bestFit="1" customWidth="1"/>
    <col min="6657" max="6657" width="46.375" customWidth="1"/>
    <col min="6658" max="6658" width="5.375" customWidth="1"/>
    <col min="6663" max="6664" width="9.25" bestFit="1" customWidth="1"/>
    <col min="6665" max="6665" width="9.625" customWidth="1"/>
    <col min="6666" max="6667" width="9.25" bestFit="1" customWidth="1"/>
    <col min="6668" max="6668" width="9.5" bestFit="1" customWidth="1"/>
    <col min="6669" max="6674" width="9.25" bestFit="1" customWidth="1"/>
    <col min="6913" max="6913" width="46.375" customWidth="1"/>
    <col min="6914" max="6914" width="5.375" customWidth="1"/>
    <col min="6919" max="6920" width="9.25" bestFit="1" customWidth="1"/>
    <col min="6921" max="6921" width="9.625" customWidth="1"/>
    <col min="6922" max="6923" width="9.25" bestFit="1" customWidth="1"/>
    <col min="6924" max="6924" width="9.5" bestFit="1" customWidth="1"/>
    <col min="6925" max="6930" width="9.25" bestFit="1" customWidth="1"/>
    <col min="7169" max="7169" width="46.375" customWidth="1"/>
    <col min="7170" max="7170" width="5.375" customWidth="1"/>
    <col min="7175" max="7176" width="9.25" bestFit="1" customWidth="1"/>
    <col min="7177" max="7177" width="9.625" customWidth="1"/>
    <col min="7178" max="7179" width="9.25" bestFit="1" customWidth="1"/>
    <col min="7180" max="7180" width="9.5" bestFit="1" customWidth="1"/>
    <col min="7181" max="7186" width="9.25" bestFit="1" customWidth="1"/>
    <col min="7425" max="7425" width="46.375" customWidth="1"/>
    <col min="7426" max="7426" width="5.375" customWidth="1"/>
    <col min="7431" max="7432" width="9.25" bestFit="1" customWidth="1"/>
    <col min="7433" max="7433" width="9.625" customWidth="1"/>
    <col min="7434" max="7435" width="9.25" bestFit="1" customWidth="1"/>
    <col min="7436" max="7436" width="9.5" bestFit="1" customWidth="1"/>
    <col min="7437" max="7442" width="9.25" bestFit="1" customWidth="1"/>
    <col min="7681" max="7681" width="46.375" customWidth="1"/>
    <col min="7682" max="7682" width="5.375" customWidth="1"/>
    <col min="7687" max="7688" width="9.25" bestFit="1" customWidth="1"/>
    <col min="7689" max="7689" width="9.625" customWidth="1"/>
    <col min="7690" max="7691" width="9.25" bestFit="1" customWidth="1"/>
    <col min="7692" max="7692" width="9.5" bestFit="1" customWidth="1"/>
    <col min="7693" max="7698" width="9.25" bestFit="1" customWidth="1"/>
    <col min="7937" max="7937" width="46.375" customWidth="1"/>
    <col min="7938" max="7938" width="5.375" customWidth="1"/>
    <col min="7943" max="7944" width="9.25" bestFit="1" customWidth="1"/>
    <col min="7945" max="7945" width="9.625" customWidth="1"/>
    <col min="7946" max="7947" width="9.25" bestFit="1" customWidth="1"/>
    <col min="7948" max="7948" width="9.5" bestFit="1" customWidth="1"/>
    <col min="7949" max="7954" width="9.25" bestFit="1" customWidth="1"/>
    <col min="8193" max="8193" width="46.375" customWidth="1"/>
    <col min="8194" max="8194" width="5.375" customWidth="1"/>
    <col min="8199" max="8200" width="9.25" bestFit="1" customWidth="1"/>
    <col min="8201" max="8201" width="9.625" customWidth="1"/>
    <col min="8202" max="8203" width="9.25" bestFit="1" customWidth="1"/>
    <col min="8204" max="8204" width="9.5" bestFit="1" customWidth="1"/>
    <col min="8205" max="8210" width="9.25" bestFit="1" customWidth="1"/>
    <col min="8449" max="8449" width="46.375" customWidth="1"/>
    <col min="8450" max="8450" width="5.375" customWidth="1"/>
    <col min="8455" max="8456" width="9.25" bestFit="1" customWidth="1"/>
    <col min="8457" max="8457" width="9.625" customWidth="1"/>
    <col min="8458" max="8459" width="9.25" bestFit="1" customWidth="1"/>
    <col min="8460" max="8460" width="9.5" bestFit="1" customWidth="1"/>
    <col min="8461" max="8466" width="9.25" bestFit="1" customWidth="1"/>
    <col min="8705" max="8705" width="46.375" customWidth="1"/>
    <col min="8706" max="8706" width="5.375" customWidth="1"/>
    <col min="8711" max="8712" width="9.25" bestFit="1" customWidth="1"/>
    <col min="8713" max="8713" width="9.625" customWidth="1"/>
    <col min="8714" max="8715" width="9.25" bestFit="1" customWidth="1"/>
    <col min="8716" max="8716" width="9.5" bestFit="1" customWidth="1"/>
    <col min="8717" max="8722" width="9.25" bestFit="1" customWidth="1"/>
    <col min="8961" max="8961" width="46.375" customWidth="1"/>
    <col min="8962" max="8962" width="5.375" customWidth="1"/>
    <col min="8967" max="8968" width="9.25" bestFit="1" customWidth="1"/>
    <col min="8969" max="8969" width="9.625" customWidth="1"/>
    <col min="8970" max="8971" width="9.25" bestFit="1" customWidth="1"/>
    <col min="8972" max="8972" width="9.5" bestFit="1" customWidth="1"/>
    <col min="8973" max="8978" width="9.25" bestFit="1" customWidth="1"/>
    <col min="9217" max="9217" width="46.375" customWidth="1"/>
    <col min="9218" max="9218" width="5.375" customWidth="1"/>
    <col min="9223" max="9224" width="9.25" bestFit="1" customWidth="1"/>
    <col min="9225" max="9225" width="9.625" customWidth="1"/>
    <col min="9226" max="9227" width="9.25" bestFit="1" customWidth="1"/>
    <col min="9228" max="9228" width="9.5" bestFit="1" customWidth="1"/>
    <col min="9229" max="9234" width="9.25" bestFit="1" customWidth="1"/>
    <col min="9473" max="9473" width="46.375" customWidth="1"/>
    <col min="9474" max="9474" width="5.375" customWidth="1"/>
    <col min="9479" max="9480" width="9.25" bestFit="1" customWidth="1"/>
    <col min="9481" max="9481" width="9.625" customWidth="1"/>
    <col min="9482" max="9483" width="9.25" bestFit="1" customWidth="1"/>
    <col min="9484" max="9484" width="9.5" bestFit="1" customWidth="1"/>
    <col min="9485" max="9490" width="9.25" bestFit="1" customWidth="1"/>
    <col min="9729" max="9729" width="46.375" customWidth="1"/>
    <col min="9730" max="9730" width="5.375" customWidth="1"/>
    <col min="9735" max="9736" width="9.25" bestFit="1" customWidth="1"/>
    <col min="9737" max="9737" width="9.625" customWidth="1"/>
    <col min="9738" max="9739" width="9.25" bestFit="1" customWidth="1"/>
    <col min="9740" max="9740" width="9.5" bestFit="1" customWidth="1"/>
    <col min="9741" max="9746" width="9.25" bestFit="1" customWidth="1"/>
    <col min="9985" max="9985" width="46.375" customWidth="1"/>
    <col min="9986" max="9986" width="5.375" customWidth="1"/>
    <col min="9991" max="9992" width="9.25" bestFit="1" customWidth="1"/>
    <col min="9993" max="9993" width="9.625" customWidth="1"/>
    <col min="9994" max="9995" width="9.25" bestFit="1" customWidth="1"/>
    <col min="9996" max="9996" width="9.5" bestFit="1" customWidth="1"/>
    <col min="9997" max="10002" width="9.25" bestFit="1" customWidth="1"/>
    <col min="10241" max="10241" width="46.375" customWidth="1"/>
    <col min="10242" max="10242" width="5.375" customWidth="1"/>
    <col min="10247" max="10248" width="9.25" bestFit="1" customWidth="1"/>
    <col min="10249" max="10249" width="9.625" customWidth="1"/>
    <col min="10250" max="10251" width="9.25" bestFit="1" customWidth="1"/>
    <col min="10252" max="10252" width="9.5" bestFit="1" customWidth="1"/>
    <col min="10253" max="10258" width="9.25" bestFit="1" customWidth="1"/>
    <col min="10497" max="10497" width="46.375" customWidth="1"/>
    <col min="10498" max="10498" width="5.375" customWidth="1"/>
    <col min="10503" max="10504" width="9.25" bestFit="1" customWidth="1"/>
    <col min="10505" max="10505" width="9.625" customWidth="1"/>
    <col min="10506" max="10507" width="9.25" bestFit="1" customWidth="1"/>
    <col min="10508" max="10508" width="9.5" bestFit="1" customWidth="1"/>
    <col min="10509" max="10514" width="9.25" bestFit="1" customWidth="1"/>
    <col min="10753" max="10753" width="46.375" customWidth="1"/>
    <col min="10754" max="10754" width="5.375" customWidth="1"/>
    <col min="10759" max="10760" width="9.25" bestFit="1" customWidth="1"/>
    <col min="10761" max="10761" width="9.625" customWidth="1"/>
    <col min="10762" max="10763" width="9.25" bestFit="1" customWidth="1"/>
    <col min="10764" max="10764" width="9.5" bestFit="1" customWidth="1"/>
    <col min="10765" max="10770" width="9.25" bestFit="1" customWidth="1"/>
    <col min="11009" max="11009" width="46.375" customWidth="1"/>
    <col min="11010" max="11010" width="5.375" customWidth="1"/>
    <col min="11015" max="11016" width="9.25" bestFit="1" customWidth="1"/>
    <col min="11017" max="11017" width="9.625" customWidth="1"/>
    <col min="11018" max="11019" width="9.25" bestFit="1" customWidth="1"/>
    <col min="11020" max="11020" width="9.5" bestFit="1" customWidth="1"/>
    <col min="11021" max="11026" width="9.25" bestFit="1" customWidth="1"/>
    <col min="11265" max="11265" width="46.375" customWidth="1"/>
    <col min="11266" max="11266" width="5.375" customWidth="1"/>
    <col min="11271" max="11272" width="9.25" bestFit="1" customWidth="1"/>
    <col min="11273" max="11273" width="9.625" customWidth="1"/>
    <col min="11274" max="11275" width="9.25" bestFit="1" customWidth="1"/>
    <col min="11276" max="11276" width="9.5" bestFit="1" customWidth="1"/>
    <col min="11277" max="11282" width="9.25" bestFit="1" customWidth="1"/>
    <col min="11521" max="11521" width="46.375" customWidth="1"/>
    <col min="11522" max="11522" width="5.375" customWidth="1"/>
    <col min="11527" max="11528" width="9.25" bestFit="1" customWidth="1"/>
    <col min="11529" max="11529" width="9.625" customWidth="1"/>
    <col min="11530" max="11531" width="9.25" bestFit="1" customWidth="1"/>
    <col min="11532" max="11532" width="9.5" bestFit="1" customWidth="1"/>
    <col min="11533" max="11538" width="9.25" bestFit="1" customWidth="1"/>
    <col min="11777" max="11777" width="46.375" customWidth="1"/>
    <col min="11778" max="11778" width="5.375" customWidth="1"/>
    <col min="11783" max="11784" width="9.25" bestFit="1" customWidth="1"/>
    <col min="11785" max="11785" width="9.625" customWidth="1"/>
    <col min="11786" max="11787" width="9.25" bestFit="1" customWidth="1"/>
    <col min="11788" max="11788" width="9.5" bestFit="1" customWidth="1"/>
    <col min="11789" max="11794" width="9.25" bestFit="1" customWidth="1"/>
    <col min="12033" max="12033" width="46.375" customWidth="1"/>
    <col min="12034" max="12034" width="5.375" customWidth="1"/>
    <col min="12039" max="12040" width="9.25" bestFit="1" customWidth="1"/>
    <col min="12041" max="12041" width="9.625" customWidth="1"/>
    <col min="12042" max="12043" width="9.25" bestFit="1" customWidth="1"/>
    <col min="12044" max="12044" width="9.5" bestFit="1" customWidth="1"/>
    <col min="12045" max="12050" width="9.25" bestFit="1" customWidth="1"/>
    <col min="12289" max="12289" width="46.375" customWidth="1"/>
    <col min="12290" max="12290" width="5.375" customWidth="1"/>
    <col min="12295" max="12296" width="9.25" bestFit="1" customWidth="1"/>
    <col min="12297" max="12297" width="9.625" customWidth="1"/>
    <col min="12298" max="12299" width="9.25" bestFit="1" customWidth="1"/>
    <col min="12300" max="12300" width="9.5" bestFit="1" customWidth="1"/>
    <col min="12301" max="12306" width="9.25" bestFit="1" customWidth="1"/>
    <col min="12545" max="12545" width="46.375" customWidth="1"/>
    <col min="12546" max="12546" width="5.375" customWidth="1"/>
    <col min="12551" max="12552" width="9.25" bestFit="1" customWidth="1"/>
    <col min="12553" max="12553" width="9.625" customWidth="1"/>
    <col min="12554" max="12555" width="9.25" bestFit="1" customWidth="1"/>
    <col min="12556" max="12556" width="9.5" bestFit="1" customWidth="1"/>
    <col min="12557" max="12562" width="9.25" bestFit="1" customWidth="1"/>
    <col min="12801" max="12801" width="46.375" customWidth="1"/>
    <col min="12802" max="12802" width="5.375" customWidth="1"/>
    <col min="12807" max="12808" width="9.25" bestFit="1" customWidth="1"/>
    <col min="12809" max="12809" width="9.625" customWidth="1"/>
    <col min="12810" max="12811" width="9.25" bestFit="1" customWidth="1"/>
    <col min="12812" max="12812" width="9.5" bestFit="1" customWidth="1"/>
    <col min="12813" max="12818" width="9.25" bestFit="1" customWidth="1"/>
    <col min="13057" max="13057" width="46.375" customWidth="1"/>
    <col min="13058" max="13058" width="5.375" customWidth="1"/>
    <col min="13063" max="13064" width="9.25" bestFit="1" customWidth="1"/>
    <col min="13065" max="13065" width="9.625" customWidth="1"/>
    <col min="13066" max="13067" width="9.25" bestFit="1" customWidth="1"/>
    <col min="13068" max="13068" width="9.5" bestFit="1" customWidth="1"/>
    <col min="13069" max="13074" width="9.25" bestFit="1" customWidth="1"/>
    <col min="13313" max="13313" width="46.375" customWidth="1"/>
    <col min="13314" max="13314" width="5.375" customWidth="1"/>
    <col min="13319" max="13320" width="9.25" bestFit="1" customWidth="1"/>
    <col min="13321" max="13321" width="9.625" customWidth="1"/>
    <col min="13322" max="13323" width="9.25" bestFit="1" customWidth="1"/>
    <col min="13324" max="13324" width="9.5" bestFit="1" customWidth="1"/>
    <col min="13325" max="13330" width="9.25" bestFit="1" customWidth="1"/>
    <col min="13569" max="13569" width="46.375" customWidth="1"/>
    <col min="13570" max="13570" width="5.375" customWidth="1"/>
    <col min="13575" max="13576" width="9.25" bestFit="1" customWidth="1"/>
    <col min="13577" max="13577" width="9.625" customWidth="1"/>
    <col min="13578" max="13579" width="9.25" bestFit="1" customWidth="1"/>
    <col min="13580" max="13580" width="9.5" bestFit="1" customWidth="1"/>
    <col min="13581" max="13586" width="9.25" bestFit="1" customWidth="1"/>
    <col min="13825" max="13825" width="46.375" customWidth="1"/>
    <col min="13826" max="13826" width="5.375" customWidth="1"/>
    <col min="13831" max="13832" width="9.25" bestFit="1" customWidth="1"/>
    <col min="13833" max="13833" width="9.625" customWidth="1"/>
    <col min="13834" max="13835" width="9.25" bestFit="1" customWidth="1"/>
    <col min="13836" max="13836" width="9.5" bestFit="1" customWidth="1"/>
    <col min="13837" max="13842" width="9.25" bestFit="1" customWidth="1"/>
    <col min="14081" max="14081" width="46.375" customWidth="1"/>
    <col min="14082" max="14082" width="5.375" customWidth="1"/>
    <col min="14087" max="14088" width="9.25" bestFit="1" customWidth="1"/>
    <col min="14089" max="14089" width="9.625" customWidth="1"/>
    <col min="14090" max="14091" width="9.25" bestFit="1" customWidth="1"/>
    <col min="14092" max="14092" width="9.5" bestFit="1" customWidth="1"/>
    <col min="14093" max="14098" width="9.25" bestFit="1" customWidth="1"/>
    <col min="14337" max="14337" width="46.375" customWidth="1"/>
    <col min="14338" max="14338" width="5.375" customWidth="1"/>
    <col min="14343" max="14344" width="9.25" bestFit="1" customWidth="1"/>
    <col min="14345" max="14345" width="9.625" customWidth="1"/>
    <col min="14346" max="14347" width="9.25" bestFit="1" customWidth="1"/>
    <col min="14348" max="14348" width="9.5" bestFit="1" customWidth="1"/>
    <col min="14349" max="14354" width="9.25" bestFit="1" customWidth="1"/>
    <col min="14593" max="14593" width="46.375" customWidth="1"/>
    <col min="14594" max="14594" width="5.375" customWidth="1"/>
    <col min="14599" max="14600" width="9.25" bestFit="1" customWidth="1"/>
    <col min="14601" max="14601" width="9.625" customWidth="1"/>
    <col min="14602" max="14603" width="9.25" bestFit="1" customWidth="1"/>
    <col min="14604" max="14604" width="9.5" bestFit="1" customWidth="1"/>
    <col min="14605" max="14610" width="9.25" bestFit="1" customWidth="1"/>
    <col min="14849" max="14849" width="46.375" customWidth="1"/>
    <col min="14850" max="14850" width="5.375" customWidth="1"/>
    <col min="14855" max="14856" width="9.25" bestFit="1" customWidth="1"/>
    <col min="14857" max="14857" width="9.625" customWidth="1"/>
    <col min="14858" max="14859" width="9.25" bestFit="1" customWidth="1"/>
    <col min="14860" max="14860" width="9.5" bestFit="1" customWidth="1"/>
    <col min="14861" max="14866" width="9.25" bestFit="1" customWidth="1"/>
    <col min="15105" max="15105" width="46.375" customWidth="1"/>
    <col min="15106" max="15106" width="5.375" customWidth="1"/>
    <col min="15111" max="15112" width="9.25" bestFit="1" customWidth="1"/>
    <col min="15113" max="15113" width="9.625" customWidth="1"/>
    <col min="15114" max="15115" width="9.25" bestFit="1" customWidth="1"/>
    <col min="15116" max="15116" width="9.5" bestFit="1" customWidth="1"/>
    <col min="15117" max="15122" width="9.25" bestFit="1" customWidth="1"/>
    <col min="15361" max="15361" width="46.375" customWidth="1"/>
    <col min="15362" max="15362" width="5.375" customWidth="1"/>
    <col min="15367" max="15368" width="9.25" bestFit="1" customWidth="1"/>
    <col min="15369" max="15369" width="9.625" customWidth="1"/>
    <col min="15370" max="15371" width="9.25" bestFit="1" customWidth="1"/>
    <col min="15372" max="15372" width="9.5" bestFit="1" customWidth="1"/>
    <col min="15373" max="15378" width="9.25" bestFit="1" customWidth="1"/>
    <col min="15617" max="15617" width="46.375" customWidth="1"/>
    <col min="15618" max="15618" width="5.375" customWidth="1"/>
    <col min="15623" max="15624" width="9.25" bestFit="1" customWidth="1"/>
    <col min="15625" max="15625" width="9.625" customWidth="1"/>
    <col min="15626" max="15627" width="9.25" bestFit="1" customWidth="1"/>
    <col min="15628" max="15628" width="9.5" bestFit="1" customWidth="1"/>
    <col min="15629" max="15634" width="9.25" bestFit="1" customWidth="1"/>
    <col min="15873" max="15873" width="46.375" customWidth="1"/>
    <col min="15874" max="15874" width="5.375" customWidth="1"/>
    <col min="15879" max="15880" width="9.25" bestFit="1" customWidth="1"/>
    <col min="15881" max="15881" width="9.625" customWidth="1"/>
    <col min="15882" max="15883" width="9.25" bestFit="1" customWidth="1"/>
    <col min="15884" max="15884" width="9.5" bestFit="1" customWidth="1"/>
    <col min="15885" max="15890" width="9.25" bestFit="1" customWidth="1"/>
    <col min="16129" max="16129" width="46.375" customWidth="1"/>
    <col min="16130" max="16130" width="5.375" customWidth="1"/>
    <col min="16135" max="16136" width="9.25" bestFit="1" customWidth="1"/>
    <col min="16137" max="16137" width="9.625" customWidth="1"/>
    <col min="16138" max="16139" width="9.25" bestFit="1" customWidth="1"/>
    <col min="16140" max="16140" width="9.5" bestFit="1" customWidth="1"/>
    <col min="16141" max="16146" width="9.25" bestFit="1" customWidth="1"/>
  </cols>
  <sheetData>
    <row r="1" spans="1:27" ht="15.75" thickBot="1" x14ac:dyDescent="0.25">
      <c r="A1" s="1">
        <v>5</v>
      </c>
      <c r="B1" s="243" t="s">
        <v>0</v>
      </c>
      <c r="C1" s="244"/>
      <c r="D1" s="244"/>
      <c r="E1" s="244"/>
      <c r="F1" s="244"/>
      <c r="G1" s="245"/>
      <c r="H1" s="246"/>
      <c r="I1" s="247" t="s">
        <v>1</v>
      </c>
      <c r="J1" s="248"/>
      <c r="K1" s="248"/>
      <c r="L1" s="248"/>
      <c r="M1" s="248"/>
      <c r="N1" s="248"/>
      <c r="O1" s="248"/>
      <c r="P1" s="248"/>
      <c r="Q1" s="248"/>
      <c r="R1" s="248"/>
      <c r="S1" s="138"/>
      <c r="T1" s="138"/>
      <c r="U1" s="138"/>
      <c r="V1" s="138"/>
      <c r="W1" s="138"/>
      <c r="X1" s="138"/>
      <c r="Y1" s="138"/>
      <c r="Z1" s="138"/>
      <c r="AA1" s="138"/>
    </row>
    <row r="2" spans="1:27" ht="15.75" thickBot="1" x14ac:dyDescent="0.25">
      <c r="A2" s="139">
        <f>'[1]1'!A2</f>
        <v>10</v>
      </c>
      <c r="B2" s="249" t="s">
        <v>2</v>
      </c>
      <c r="C2" s="251" t="s">
        <v>3</v>
      </c>
      <c r="D2" s="253" t="s">
        <v>4</v>
      </c>
      <c r="E2" s="253"/>
      <c r="F2" s="254"/>
      <c r="G2" s="255" t="s">
        <v>5</v>
      </c>
      <c r="H2" s="255" t="s">
        <v>6</v>
      </c>
      <c r="I2" s="258" t="s">
        <v>4</v>
      </c>
      <c r="J2" s="259"/>
      <c r="K2" s="259"/>
      <c r="L2" s="259"/>
      <c r="M2" s="259"/>
      <c r="N2" s="259"/>
      <c r="O2" s="259"/>
      <c r="P2" s="260"/>
      <c r="Q2" s="140" t="s">
        <v>5</v>
      </c>
      <c r="R2" s="141" t="s">
        <v>6</v>
      </c>
      <c r="S2" s="138"/>
      <c r="T2" s="138"/>
      <c r="U2" s="138"/>
      <c r="V2" s="138"/>
      <c r="W2" s="138"/>
      <c r="X2" s="138"/>
      <c r="Y2" s="138"/>
      <c r="Z2" s="138"/>
      <c r="AA2" s="138"/>
    </row>
    <row r="3" spans="1:27" ht="15.75" thickBot="1" x14ac:dyDescent="0.25">
      <c r="A3" s="139">
        <f>'[1]1'!A3</f>
        <v>2022</v>
      </c>
      <c r="B3" s="250"/>
      <c r="C3" s="252"/>
      <c r="D3" s="142" t="s">
        <v>9</v>
      </c>
      <c r="E3" s="143" t="s">
        <v>10</v>
      </c>
      <c r="F3" s="144" t="s">
        <v>11</v>
      </c>
      <c r="G3" s="257"/>
      <c r="H3" s="257"/>
      <c r="I3" s="145" t="s">
        <v>13</v>
      </c>
      <c r="J3" s="146" t="s">
        <v>14</v>
      </c>
      <c r="K3" s="146" t="s">
        <v>15</v>
      </c>
      <c r="L3" s="146" t="s">
        <v>16</v>
      </c>
      <c r="M3" s="146" t="s">
        <v>17</v>
      </c>
      <c r="N3" s="147" t="s">
        <v>18</v>
      </c>
      <c r="O3" s="140" t="s">
        <v>19</v>
      </c>
      <c r="P3" s="145" t="s">
        <v>20</v>
      </c>
      <c r="Q3" s="148" t="s">
        <v>21</v>
      </c>
      <c r="R3" s="149" t="s">
        <v>21</v>
      </c>
      <c r="S3" s="138"/>
      <c r="T3" s="138"/>
      <c r="U3" s="138"/>
      <c r="V3" s="138"/>
      <c r="W3" s="138"/>
      <c r="X3" s="138"/>
      <c r="Y3" s="138"/>
      <c r="Z3" s="138"/>
      <c r="AA3" s="138"/>
    </row>
    <row r="4" spans="1:27" ht="15.75" thickBot="1" x14ac:dyDescent="0.25">
      <c r="A4" s="150" t="s">
        <v>56</v>
      </c>
      <c r="B4" s="151">
        <v>1594</v>
      </c>
      <c r="C4" s="152">
        <f>'[1]4'!C64</f>
        <v>2758</v>
      </c>
      <c r="D4" s="152">
        <f>'[1]4'!D64</f>
        <v>3569</v>
      </c>
      <c r="E4" s="152">
        <f>'[1]4'!E64</f>
        <v>7780</v>
      </c>
      <c r="F4" s="152">
        <f>'[1]4'!F64</f>
        <v>1684</v>
      </c>
      <c r="G4" s="155">
        <f>'[1]4'!G64</f>
        <v>8.6420000000005075</v>
      </c>
      <c r="H4" s="155">
        <f>'[1]4'!H64</f>
        <v>0</v>
      </c>
      <c r="I4" s="153">
        <f>'[1]4'!I64</f>
        <v>-55319.719999999979</v>
      </c>
      <c r="J4" s="155">
        <f>'[1]4'!J64</f>
        <v>-29025.000000000113</v>
      </c>
      <c r="K4" s="155">
        <f>'[1]4'!K64</f>
        <v>24417.48000000001</v>
      </c>
      <c r="L4" s="155">
        <f>'[1]4'!L64</f>
        <v>24534</v>
      </c>
      <c r="M4" s="155">
        <f>'[1]4'!M64</f>
        <v>33924.950000000012</v>
      </c>
      <c r="N4" s="155">
        <f>'[1]4'!N64</f>
        <v>26295.510000000002</v>
      </c>
      <c r="O4" s="155">
        <f>'[1]4'!O64</f>
        <v>-3.637978807091713E-12</v>
      </c>
      <c r="P4" s="155">
        <f>'[1]4'!P64</f>
        <v>0</v>
      </c>
      <c r="Q4" s="155">
        <f>'[1]4'!Q64</f>
        <v>912.4700000000048</v>
      </c>
      <c r="R4" s="155">
        <f>'[1]4'!R64</f>
        <v>346.32999999999572</v>
      </c>
      <c r="S4" s="138"/>
      <c r="T4" s="138"/>
      <c r="U4" s="138"/>
      <c r="V4" s="138"/>
      <c r="W4" s="138"/>
      <c r="X4" s="138"/>
      <c r="Y4" s="138"/>
      <c r="Z4" s="138"/>
      <c r="AA4" s="138"/>
    </row>
    <row r="5" spans="1:27" ht="15" x14ac:dyDescent="0.2">
      <c r="A5" s="156" t="s">
        <v>22</v>
      </c>
      <c r="B5" s="157">
        <f>B4+1</f>
        <v>1595</v>
      </c>
      <c r="C5" s="158"/>
      <c r="D5" s="37"/>
      <c r="E5" s="165">
        <v>2800</v>
      </c>
      <c r="F5" s="166"/>
      <c r="G5" s="160"/>
      <c r="H5" s="162"/>
      <c r="I5" s="163"/>
      <c r="J5" s="160"/>
      <c r="K5" s="162"/>
      <c r="L5" s="163"/>
      <c r="M5" s="161"/>
      <c r="N5" s="162"/>
      <c r="O5" s="164"/>
      <c r="P5" s="160"/>
      <c r="Q5" s="162"/>
      <c r="R5" s="162"/>
      <c r="S5" s="138"/>
      <c r="T5" s="138"/>
      <c r="U5" s="138"/>
      <c r="V5" s="138"/>
      <c r="W5" s="138"/>
      <c r="X5" s="138"/>
      <c r="Y5" s="138"/>
      <c r="Z5" s="138"/>
      <c r="AA5" s="138"/>
    </row>
    <row r="6" spans="1:27" ht="15" x14ac:dyDescent="0.2">
      <c r="A6" s="156" t="s">
        <v>22</v>
      </c>
      <c r="B6" s="157">
        <f t="shared" ref="B6:B27" si="0">B5+1</f>
        <v>1596</v>
      </c>
      <c r="C6" s="158"/>
      <c r="D6" s="37"/>
      <c r="E6" s="165">
        <v>3203</v>
      </c>
      <c r="F6" s="166"/>
      <c r="G6" s="160"/>
      <c r="H6" s="162"/>
      <c r="I6" s="163"/>
      <c r="J6" s="160"/>
      <c r="K6" s="162"/>
      <c r="L6" s="163"/>
      <c r="M6" s="161"/>
      <c r="N6" s="162"/>
      <c r="O6" s="164"/>
      <c r="P6" s="160"/>
      <c r="Q6" s="162"/>
      <c r="R6" s="162"/>
      <c r="S6" s="138"/>
      <c r="T6" s="138"/>
      <c r="U6" s="138"/>
      <c r="V6" s="138"/>
      <c r="W6" s="138"/>
      <c r="X6" s="138"/>
      <c r="Y6" s="138"/>
      <c r="Z6" s="138"/>
      <c r="AA6" s="138"/>
    </row>
    <row r="7" spans="1:27" ht="15" x14ac:dyDescent="0.2">
      <c r="A7" s="156" t="s">
        <v>22</v>
      </c>
      <c r="B7" s="157">
        <f t="shared" si="0"/>
        <v>1597</v>
      </c>
      <c r="C7" s="158"/>
      <c r="D7" s="37"/>
      <c r="E7" s="165">
        <v>300</v>
      </c>
      <c r="F7" s="166"/>
      <c r="G7" s="160"/>
      <c r="H7" s="162"/>
      <c r="I7" s="163"/>
      <c r="J7" s="160"/>
      <c r="K7" s="162"/>
      <c r="L7" s="163"/>
      <c r="M7" s="161"/>
      <c r="N7" s="162"/>
      <c r="O7" s="164"/>
      <c r="P7" s="160"/>
      <c r="Q7" s="162"/>
      <c r="R7" s="162"/>
      <c r="S7" s="138"/>
      <c r="T7" s="138"/>
      <c r="U7" s="138"/>
      <c r="V7" s="138"/>
      <c r="W7" s="138"/>
      <c r="X7" s="138"/>
      <c r="Y7" s="138"/>
      <c r="Z7" s="138"/>
      <c r="AA7" s="138"/>
    </row>
    <row r="8" spans="1:27" ht="15" x14ac:dyDescent="0.2">
      <c r="A8" s="156" t="s">
        <v>23</v>
      </c>
      <c r="B8" s="157">
        <f t="shared" si="0"/>
        <v>1598</v>
      </c>
      <c r="C8" s="158"/>
      <c r="D8" s="37"/>
      <c r="E8" s="165"/>
      <c r="F8" s="166">
        <v>1900</v>
      </c>
      <c r="G8" s="160"/>
      <c r="H8" s="162"/>
      <c r="I8" s="163"/>
      <c r="J8" s="160"/>
      <c r="K8" s="162"/>
      <c r="L8" s="163"/>
      <c r="M8" s="161"/>
      <c r="N8" s="162"/>
      <c r="O8" s="164"/>
      <c r="P8" s="160"/>
      <c r="Q8" s="162"/>
      <c r="R8" s="162"/>
      <c r="S8" s="138"/>
      <c r="T8" s="138"/>
      <c r="U8" s="138"/>
      <c r="V8" s="138"/>
      <c r="W8" s="138"/>
      <c r="X8" s="138"/>
      <c r="Y8" s="138"/>
      <c r="Z8" s="138"/>
      <c r="AA8" s="138"/>
    </row>
    <row r="9" spans="1:27" ht="15" x14ac:dyDescent="0.2">
      <c r="A9" s="156" t="s">
        <v>85</v>
      </c>
      <c r="B9" s="157">
        <f t="shared" si="0"/>
        <v>1599</v>
      </c>
      <c r="C9" s="158"/>
      <c r="D9" s="37"/>
      <c r="E9" s="165"/>
      <c r="F9" s="166"/>
      <c r="G9" s="160">
        <v>500</v>
      </c>
      <c r="H9" s="162"/>
      <c r="I9" s="163"/>
      <c r="J9" s="160"/>
      <c r="K9" s="162"/>
      <c r="L9" s="163"/>
      <c r="M9" s="161"/>
      <c r="N9" s="162"/>
      <c r="O9" s="164"/>
      <c r="P9" s="160"/>
      <c r="Q9" s="162"/>
      <c r="R9" s="162"/>
      <c r="S9" s="138"/>
      <c r="T9" s="138"/>
      <c r="U9" s="138"/>
      <c r="V9" s="138"/>
      <c r="W9" s="138"/>
      <c r="X9" s="138"/>
      <c r="Y9" s="138"/>
      <c r="Z9" s="138"/>
      <c r="AA9" s="138"/>
    </row>
    <row r="10" spans="1:27" ht="15" x14ac:dyDescent="0.2">
      <c r="A10" s="156"/>
      <c r="B10" s="157">
        <f t="shared" si="0"/>
        <v>1600</v>
      </c>
      <c r="C10" s="158"/>
      <c r="D10" s="37"/>
      <c r="E10" s="165"/>
      <c r="F10" s="166"/>
      <c r="G10" s="160"/>
      <c r="H10" s="162"/>
      <c r="I10" s="163"/>
      <c r="J10" s="160"/>
      <c r="K10" s="162"/>
      <c r="L10" s="163"/>
      <c r="M10" s="161"/>
      <c r="N10" s="162"/>
      <c r="O10" s="164"/>
      <c r="P10" s="160"/>
      <c r="Q10" s="162"/>
      <c r="R10" s="162"/>
      <c r="S10" s="138"/>
      <c r="T10" s="138"/>
      <c r="U10" s="138"/>
      <c r="V10" s="138"/>
      <c r="W10" s="138"/>
      <c r="X10" s="138"/>
      <c r="Y10" s="138"/>
      <c r="Z10" s="138"/>
      <c r="AA10" s="138"/>
    </row>
    <row r="11" spans="1:27" ht="15" x14ac:dyDescent="0.2">
      <c r="A11" s="156"/>
      <c r="B11" s="157">
        <f t="shared" si="0"/>
        <v>1601</v>
      </c>
      <c r="C11" s="158"/>
      <c r="D11" s="37"/>
      <c r="E11" s="165"/>
      <c r="F11" s="166"/>
      <c r="G11" s="160"/>
      <c r="H11" s="162"/>
      <c r="I11" s="163"/>
      <c r="J11" s="160"/>
      <c r="K11" s="162"/>
      <c r="L11" s="163"/>
      <c r="M11" s="161"/>
      <c r="N11" s="162"/>
      <c r="O11" s="164"/>
      <c r="P11" s="160"/>
      <c r="Q11" s="162"/>
      <c r="R11" s="162"/>
      <c r="S11" s="138"/>
      <c r="T11" s="138"/>
      <c r="U11" s="138"/>
      <c r="V11" s="138"/>
      <c r="W11" s="138"/>
      <c r="X11" s="138"/>
      <c r="Y11" s="138"/>
      <c r="Z11" s="138"/>
      <c r="AA11" s="138"/>
    </row>
    <row r="12" spans="1:27" ht="15" x14ac:dyDescent="0.2">
      <c r="A12" s="156"/>
      <c r="B12" s="157">
        <f t="shared" si="0"/>
        <v>1602</v>
      </c>
      <c r="C12" s="158"/>
      <c r="D12" s="159"/>
      <c r="E12" s="165"/>
      <c r="F12" s="166"/>
      <c r="G12" s="160"/>
      <c r="H12" s="162"/>
      <c r="I12" s="163"/>
      <c r="J12" s="160"/>
      <c r="K12" s="162"/>
      <c r="L12" s="163"/>
      <c r="M12" s="161"/>
      <c r="N12" s="162"/>
      <c r="O12" s="164"/>
      <c r="P12" s="160"/>
      <c r="Q12" s="162"/>
      <c r="R12" s="162"/>
      <c r="S12" s="138"/>
      <c r="T12" s="138"/>
      <c r="U12" s="138"/>
      <c r="V12" s="138"/>
      <c r="W12" s="138"/>
      <c r="X12" s="138"/>
      <c r="Y12" s="138"/>
      <c r="Z12" s="138"/>
      <c r="AA12" s="138"/>
    </row>
    <row r="13" spans="1:27" ht="15" x14ac:dyDescent="0.2">
      <c r="A13" s="156"/>
      <c r="B13" s="157">
        <f t="shared" si="0"/>
        <v>1603</v>
      </c>
      <c r="C13" s="158"/>
      <c r="D13" s="159"/>
      <c r="E13" s="165"/>
      <c r="F13" s="166"/>
      <c r="G13" s="160"/>
      <c r="H13" s="162"/>
      <c r="I13" s="163"/>
      <c r="J13" s="160"/>
      <c r="K13" s="162"/>
      <c r="L13" s="163"/>
      <c r="M13" s="161"/>
      <c r="N13" s="162"/>
      <c r="O13" s="164"/>
      <c r="P13" s="160"/>
      <c r="Q13" s="162"/>
      <c r="R13" s="162"/>
      <c r="S13" s="138"/>
      <c r="T13" s="138"/>
      <c r="U13" s="138"/>
      <c r="V13" s="138"/>
      <c r="W13" s="138"/>
      <c r="X13" s="138"/>
      <c r="Y13" s="138"/>
      <c r="Z13" s="138"/>
      <c r="AA13" s="138"/>
    </row>
    <row r="14" spans="1:27" ht="15" x14ac:dyDescent="0.2">
      <c r="A14" s="156"/>
      <c r="B14" s="157">
        <f t="shared" si="0"/>
        <v>1604</v>
      </c>
      <c r="C14" s="158"/>
      <c r="D14" s="159"/>
      <c r="E14" s="165"/>
      <c r="F14" s="166"/>
      <c r="G14" s="160"/>
      <c r="H14" s="162"/>
      <c r="I14" s="163"/>
      <c r="J14" s="160"/>
      <c r="K14" s="162"/>
      <c r="L14" s="163"/>
      <c r="M14" s="161"/>
      <c r="N14" s="162"/>
      <c r="O14" s="164"/>
      <c r="P14" s="160"/>
      <c r="Q14" s="162"/>
      <c r="R14" s="162"/>
      <c r="S14" s="138"/>
      <c r="T14" s="138"/>
      <c r="U14" s="138"/>
      <c r="V14" s="138"/>
      <c r="W14" s="138"/>
      <c r="X14" s="138"/>
      <c r="Y14" s="138"/>
      <c r="Z14" s="138"/>
      <c r="AA14" s="138"/>
    </row>
    <row r="15" spans="1:27" ht="15" x14ac:dyDescent="0.2">
      <c r="A15" s="156"/>
      <c r="B15" s="157">
        <f t="shared" si="0"/>
        <v>1605</v>
      </c>
      <c r="C15" s="158"/>
      <c r="D15" s="159"/>
      <c r="E15" s="165"/>
      <c r="F15" s="166"/>
      <c r="G15" s="160"/>
      <c r="H15" s="162"/>
      <c r="I15" s="163"/>
      <c r="J15" s="160"/>
      <c r="K15" s="162"/>
      <c r="L15" s="163"/>
      <c r="M15" s="161"/>
      <c r="N15" s="162"/>
      <c r="O15" s="164"/>
      <c r="P15" s="160"/>
      <c r="Q15" s="162"/>
      <c r="R15" s="162"/>
      <c r="S15" s="138"/>
      <c r="T15" s="138"/>
      <c r="U15" s="138"/>
      <c r="V15" s="138"/>
      <c r="W15" s="138"/>
      <c r="X15" s="138"/>
      <c r="Y15" s="138"/>
      <c r="Z15" s="138"/>
      <c r="AA15" s="138"/>
    </row>
    <row r="16" spans="1:27" ht="15" x14ac:dyDescent="0.2">
      <c r="A16" s="156"/>
      <c r="B16" s="157">
        <f t="shared" si="0"/>
        <v>1606</v>
      </c>
      <c r="C16" s="158"/>
      <c r="D16" s="159"/>
      <c r="E16" s="165"/>
      <c r="F16" s="166"/>
      <c r="G16" s="160"/>
      <c r="H16" s="162"/>
      <c r="I16" s="163"/>
      <c r="J16" s="160"/>
      <c r="K16" s="162"/>
      <c r="L16" s="163"/>
      <c r="M16" s="161"/>
      <c r="N16" s="162"/>
      <c r="O16" s="164"/>
      <c r="P16" s="160"/>
      <c r="Q16" s="162"/>
      <c r="R16" s="162"/>
      <c r="S16" s="138"/>
      <c r="T16" s="138"/>
      <c r="U16" s="138"/>
      <c r="V16" s="138"/>
      <c r="W16" s="138"/>
      <c r="X16" s="138"/>
      <c r="Y16" s="138"/>
      <c r="Z16" s="138"/>
      <c r="AA16" s="138"/>
    </row>
    <row r="17" spans="1:27" ht="15" x14ac:dyDescent="0.2">
      <c r="A17" s="156"/>
      <c r="B17" s="157">
        <f t="shared" si="0"/>
        <v>1607</v>
      </c>
      <c r="C17" s="158"/>
      <c r="D17" s="159"/>
      <c r="E17" s="165"/>
      <c r="F17" s="166"/>
      <c r="G17" s="160"/>
      <c r="H17" s="162"/>
      <c r="I17" s="163"/>
      <c r="J17" s="160"/>
      <c r="K17" s="162"/>
      <c r="L17" s="163"/>
      <c r="M17" s="161"/>
      <c r="N17" s="162"/>
      <c r="O17" s="164"/>
      <c r="P17" s="160"/>
      <c r="Q17" s="162"/>
      <c r="R17" s="162"/>
      <c r="S17" s="138"/>
      <c r="T17" s="138"/>
      <c r="U17" s="138"/>
      <c r="V17" s="138"/>
      <c r="W17" s="138"/>
      <c r="X17" s="138"/>
      <c r="Y17" s="138"/>
      <c r="Z17" s="138"/>
      <c r="AA17" s="138"/>
    </row>
    <row r="18" spans="1:27" ht="15" x14ac:dyDescent="0.2">
      <c r="A18" s="156"/>
      <c r="B18" s="157">
        <f t="shared" si="0"/>
        <v>1608</v>
      </c>
      <c r="C18" s="158"/>
      <c r="D18" s="159"/>
      <c r="E18" s="165"/>
      <c r="F18" s="166"/>
      <c r="G18" s="160"/>
      <c r="H18" s="162"/>
      <c r="I18" s="163"/>
      <c r="J18" s="160"/>
      <c r="K18" s="162"/>
      <c r="L18" s="163"/>
      <c r="M18" s="161"/>
      <c r="N18" s="162"/>
      <c r="O18" s="164"/>
      <c r="P18" s="160"/>
      <c r="Q18" s="162"/>
      <c r="R18" s="162"/>
      <c r="S18" s="138"/>
      <c r="T18" s="138"/>
      <c r="U18" s="138"/>
      <c r="V18" s="138"/>
      <c r="W18" s="138"/>
      <c r="X18" s="138"/>
      <c r="Y18" s="138"/>
      <c r="Z18" s="138"/>
      <c r="AA18" s="138"/>
    </row>
    <row r="19" spans="1:27" ht="15" x14ac:dyDescent="0.2">
      <c r="A19" s="156"/>
      <c r="B19" s="157">
        <f t="shared" si="0"/>
        <v>1609</v>
      </c>
      <c r="C19" s="158"/>
      <c r="D19" s="159"/>
      <c r="E19" s="165"/>
      <c r="F19" s="166"/>
      <c r="G19" s="160"/>
      <c r="H19" s="162"/>
      <c r="I19" s="163"/>
      <c r="J19" s="160"/>
      <c r="K19" s="162"/>
      <c r="L19" s="163"/>
      <c r="M19" s="161"/>
      <c r="N19" s="162"/>
      <c r="O19" s="164"/>
      <c r="P19" s="160"/>
      <c r="Q19" s="162"/>
      <c r="R19" s="162"/>
      <c r="S19" s="138"/>
      <c r="T19" s="138"/>
      <c r="U19" s="138"/>
      <c r="V19" s="138"/>
      <c r="W19" s="138"/>
      <c r="X19" s="138"/>
      <c r="Y19" s="138"/>
      <c r="Z19" s="138"/>
      <c r="AA19" s="138"/>
    </row>
    <row r="20" spans="1:27" ht="15" x14ac:dyDescent="0.2">
      <c r="A20" s="156"/>
      <c r="B20" s="157">
        <f t="shared" si="0"/>
        <v>1610</v>
      </c>
      <c r="C20" s="158"/>
      <c r="D20" s="159"/>
      <c r="E20" s="165"/>
      <c r="F20" s="166"/>
      <c r="G20" s="160"/>
      <c r="H20" s="162"/>
      <c r="I20" s="163"/>
      <c r="J20" s="160"/>
      <c r="K20" s="162"/>
      <c r="L20" s="163"/>
      <c r="M20" s="161"/>
      <c r="N20" s="162"/>
      <c r="O20" s="164"/>
      <c r="P20" s="160"/>
      <c r="Q20" s="162"/>
      <c r="R20" s="162"/>
      <c r="S20" s="138"/>
      <c r="T20" s="138"/>
      <c r="U20" s="138"/>
      <c r="V20" s="138"/>
      <c r="W20" s="138"/>
      <c r="X20" s="138"/>
      <c r="Y20" s="138"/>
      <c r="Z20" s="138"/>
      <c r="AA20" s="138"/>
    </row>
    <row r="21" spans="1:27" ht="15" x14ac:dyDescent="0.2">
      <c r="A21" s="156"/>
      <c r="B21" s="157">
        <f t="shared" si="0"/>
        <v>1611</v>
      </c>
      <c r="C21" s="158"/>
      <c r="D21" s="159"/>
      <c r="E21" s="165"/>
      <c r="F21" s="166"/>
      <c r="G21" s="160"/>
      <c r="H21" s="162"/>
      <c r="I21" s="163"/>
      <c r="J21" s="160"/>
      <c r="K21" s="162"/>
      <c r="L21" s="163"/>
      <c r="M21" s="161"/>
      <c r="N21" s="162"/>
      <c r="O21" s="164"/>
      <c r="P21" s="160"/>
      <c r="Q21" s="162"/>
      <c r="R21" s="162"/>
      <c r="S21" s="138"/>
      <c r="T21" s="138"/>
      <c r="U21" s="138"/>
      <c r="V21" s="138"/>
      <c r="W21" s="138"/>
      <c r="X21" s="138"/>
      <c r="Y21" s="138"/>
      <c r="Z21" s="138"/>
      <c r="AA21" s="138"/>
    </row>
    <row r="22" spans="1:27" ht="15" x14ac:dyDescent="0.2">
      <c r="A22" s="156"/>
      <c r="B22" s="157">
        <f t="shared" si="0"/>
        <v>1612</v>
      </c>
      <c r="C22" s="158"/>
      <c r="D22" s="159"/>
      <c r="E22" s="165"/>
      <c r="F22" s="166"/>
      <c r="G22" s="160"/>
      <c r="H22" s="162"/>
      <c r="I22" s="163"/>
      <c r="J22" s="160"/>
      <c r="K22" s="162"/>
      <c r="L22" s="163"/>
      <c r="M22" s="161"/>
      <c r="N22" s="162"/>
      <c r="O22" s="164"/>
      <c r="P22" s="160"/>
      <c r="Q22" s="162"/>
      <c r="R22" s="162"/>
      <c r="S22" s="138"/>
      <c r="T22" s="138"/>
      <c r="U22" s="138"/>
      <c r="V22" s="138"/>
      <c r="W22" s="138"/>
      <c r="X22" s="138"/>
      <c r="Y22" s="138"/>
      <c r="Z22" s="138"/>
      <c r="AA22" s="138"/>
    </row>
    <row r="23" spans="1:27" ht="15" x14ac:dyDescent="0.2">
      <c r="A23" s="156"/>
      <c r="B23" s="157">
        <f t="shared" si="0"/>
        <v>1613</v>
      </c>
      <c r="C23" s="158"/>
      <c r="D23" s="159"/>
      <c r="E23" s="165"/>
      <c r="F23" s="166"/>
      <c r="G23" s="160"/>
      <c r="H23" s="162"/>
      <c r="I23" s="163"/>
      <c r="J23" s="160"/>
      <c r="K23" s="162"/>
      <c r="L23" s="163"/>
      <c r="M23" s="161"/>
      <c r="N23" s="162"/>
      <c r="O23" s="164"/>
      <c r="P23" s="160"/>
      <c r="Q23" s="162"/>
      <c r="R23" s="162"/>
      <c r="S23" s="138"/>
      <c r="T23" s="138"/>
      <c r="U23" s="138"/>
      <c r="V23" s="138"/>
      <c r="W23" s="138"/>
      <c r="X23" s="138"/>
      <c r="Y23" s="138"/>
      <c r="Z23" s="138"/>
      <c r="AA23" s="138"/>
    </row>
    <row r="24" spans="1:27" ht="15" x14ac:dyDescent="0.2">
      <c r="A24" s="156" t="s">
        <v>22</v>
      </c>
      <c r="B24" s="157">
        <f t="shared" si="0"/>
        <v>1614</v>
      </c>
      <c r="C24" s="158"/>
      <c r="D24" s="159"/>
      <c r="E24" s="165"/>
      <c r="F24" s="166"/>
      <c r="G24" s="160"/>
      <c r="H24" s="162"/>
      <c r="I24" s="163"/>
      <c r="J24" s="160"/>
      <c r="K24" s="162"/>
      <c r="L24" s="163"/>
      <c r="M24" s="161"/>
      <c r="N24" s="162"/>
      <c r="O24" s="164"/>
      <c r="P24" s="160"/>
      <c r="Q24" s="162"/>
      <c r="R24" s="162"/>
      <c r="S24" s="138"/>
      <c r="T24" s="138"/>
      <c r="U24" s="138"/>
      <c r="V24" s="138"/>
      <c r="W24" s="138"/>
      <c r="X24" s="138"/>
      <c r="Y24" s="138"/>
      <c r="Z24" s="138"/>
      <c r="AA24" s="138"/>
    </row>
    <row r="25" spans="1:27" ht="15" x14ac:dyDescent="0.2">
      <c r="A25" s="156" t="s">
        <v>23</v>
      </c>
      <c r="B25" s="157">
        <f t="shared" si="0"/>
        <v>1615</v>
      </c>
      <c r="C25" s="158"/>
      <c r="D25" s="159"/>
      <c r="E25" s="165"/>
      <c r="F25" s="166"/>
      <c r="G25" s="160"/>
      <c r="H25" s="162"/>
      <c r="I25" s="163"/>
      <c r="J25" s="160"/>
      <c r="K25" s="162"/>
      <c r="L25" s="163"/>
      <c r="M25" s="161"/>
      <c r="N25" s="162"/>
      <c r="O25" s="164"/>
      <c r="P25" s="160"/>
      <c r="Q25" s="162"/>
      <c r="R25" s="162"/>
      <c r="S25" s="138"/>
      <c r="T25" s="138"/>
      <c r="U25" s="138"/>
      <c r="V25" s="138"/>
      <c r="W25" s="138"/>
      <c r="X25" s="138"/>
      <c r="Y25" s="138"/>
      <c r="Z25" s="138"/>
      <c r="AA25" s="138"/>
    </row>
    <row r="26" spans="1:27" ht="15" x14ac:dyDescent="0.2">
      <c r="A26" s="156" t="s">
        <v>29</v>
      </c>
      <c r="B26" s="157">
        <f t="shared" si="0"/>
        <v>1616</v>
      </c>
      <c r="C26" s="158"/>
      <c r="D26" s="159"/>
      <c r="E26" s="165"/>
      <c r="F26" s="166"/>
      <c r="G26" s="160"/>
      <c r="H26" s="162"/>
      <c r="I26" s="163"/>
      <c r="J26" s="160"/>
      <c r="K26" s="162"/>
      <c r="L26" s="163"/>
      <c r="M26" s="161"/>
      <c r="N26" s="162"/>
      <c r="O26" s="164"/>
      <c r="P26" s="160"/>
      <c r="Q26" s="162"/>
      <c r="R26" s="162"/>
      <c r="S26" s="138"/>
      <c r="T26" s="138"/>
      <c r="U26" s="138"/>
      <c r="V26" s="138"/>
      <c r="W26" s="138"/>
      <c r="X26" s="138"/>
      <c r="Y26" s="138"/>
      <c r="Z26" s="138"/>
      <c r="AA26" s="138"/>
    </row>
    <row r="27" spans="1:27" ht="15.75" thickBot="1" x14ac:dyDescent="0.25">
      <c r="A27" s="156" t="s">
        <v>30</v>
      </c>
      <c r="B27" s="157">
        <f t="shared" si="0"/>
        <v>1617</v>
      </c>
      <c r="C27" s="158"/>
      <c r="D27" s="159"/>
      <c r="E27" s="165"/>
      <c r="F27" s="166"/>
      <c r="G27" s="160"/>
      <c r="H27" s="162"/>
      <c r="I27" s="163"/>
      <c r="J27" s="160"/>
      <c r="K27" s="162"/>
      <c r="L27" s="163"/>
      <c r="M27" s="161"/>
      <c r="N27" s="162"/>
      <c r="O27" s="167"/>
      <c r="P27" s="160"/>
      <c r="Q27" s="162"/>
      <c r="R27" s="162"/>
      <c r="S27" s="138"/>
      <c r="T27" s="138"/>
      <c r="U27" s="138"/>
      <c r="V27" s="138"/>
      <c r="W27" s="138"/>
      <c r="X27" s="138"/>
      <c r="Y27" s="138"/>
      <c r="Z27" s="138"/>
      <c r="AA27" s="138"/>
    </row>
    <row r="28" spans="1:27" ht="15.75" thickBot="1" x14ac:dyDescent="0.25">
      <c r="A28" s="261" t="s">
        <v>31</v>
      </c>
      <c r="B28" s="262"/>
      <c r="C28" s="152">
        <f>SUM(C4:C27)</f>
        <v>2758</v>
      </c>
      <c r="D28" s="152">
        <f t="shared" ref="D28:R28" si="1">SUM(D4:D27)</f>
        <v>3569</v>
      </c>
      <c r="E28" s="152">
        <f t="shared" si="1"/>
        <v>14083</v>
      </c>
      <c r="F28" s="152">
        <f t="shared" si="1"/>
        <v>3584</v>
      </c>
      <c r="G28" s="155">
        <f t="shared" si="1"/>
        <v>508.64200000000051</v>
      </c>
      <c r="H28" s="155">
        <f t="shared" si="1"/>
        <v>0</v>
      </c>
      <c r="I28" s="153">
        <f t="shared" si="1"/>
        <v>-55319.719999999979</v>
      </c>
      <c r="J28" s="155">
        <f t="shared" si="1"/>
        <v>-29025.000000000113</v>
      </c>
      <c r="K28" s="155">
        <f t="shared" si="1"/>
        <v>24417.48000000001</v>
      </c>
      <c r="L28" s="155">
        <f t="shared" si="1"/>
        <v>24534</v>
      </c>
      <c r="M28" s="155">
        <f t="shared" si="1"/>
        <v>33924.950000000012</v>
      </c>
      <c r="N28" s="155">
        <f t="shared" si="1"/>
        <v>26295.510000000002</v>
      </c>
      <c r="O28" s="155">
        <f t="shared" si="1"/>
        <v>-3.637978807091713E-12</v>
      </c>
      <c r="P28" s="155">
        <f t="shared" si="1"/>
        <v>0</v>
      </c>
      <c r="Q28" s="155">
        <f t="shared" si="1"/>
        <v>912.4700000000048</v>
      </c>
      <c r="R28" s="155">
        <f t="shared" si="1"/>
        <v>346.32999999999572</v>
      </c>
      <c r="S28" s="138"/>
      <c r="T28" s="138"/>
      <c r="U28" s="138"/>
      <c r="V28" s="138"/>
      <c r="W28" s="138"/>
      <c r="X28" s="138"/>
      <c r="Y28" s="138"/>
      <c r="Z28" s="138"/>
      <c r="AA28" s="138"/>
    </row>
    <row r="29" spans="1:27" ht="15.75" thickBot="1" x14ac:dyDescent="0.25">
      <c r="A29" s="168" t="s">
        <v>32</v>
      </c>
      <c r="B29" s="169">
        <v>551</v>
      </c>
      <c r="C29" s="169"/>
      <c r="D29" s="170"/>
      <c r="E29" s="171"/>
      <c r="F29" s="172"/>
      <c r="G29" s="173"/>
      <c r="H29" s="175"/>
      <c r="I29" s="207"/>
      <c r="J29" s="173"/>
      <c r="K29" s="175"/>
      <c r="L29" s="175"/>
      <c r="M29" s="174"/>
      <c r="N29" s="175"/>
      <c r="O29" s="176"/>
      <c r="P29" s="173"/>
      <c r="Q29" s="175"/>
      <c r="R29" s="175"/>
      <c r="S29" s="138"/>
      <c r="T29" s="138"/>
      <c r="U29" s="138"/>
      <c r="V29" s="138"/>
      <c r="W29" s="138"/>
      <c r="X29" s="138"/>
      <c r="Y29" s="138"/>
      <c r="Z29" s="138"/>
      <c r="AA29" s="138"/>
    </row>
    <row r="30" spans="1:27" ht="15" x14ac:dyDescent="0.2">
      <c r="A30" s="156" t="s">
        <v>86</v>
      </c>
      <c r="B30" s="177">
        <f>B29+1</f>
        <v>552</v>
      </c>
      <c r="C30" s="178"/>
      <c r="D30" s="159"/>
      <c r="E30" s="179"/>
      <c r="F30" s="166"/>
      <c r="G30" s="160"/>
      <c r="H30" s="162"/>
      <c r="I30" s="163"/>
      <c r="J30" s="160"/>
      <c r="K30" s="162"/>
      <c r="L30" s="162"/>
      <c r="M30" s="161"/>
      <c r="N30" s="162"/>
      <c r="O30" s="164"/>
      <c r="P30" s="160"/>
      <c r="Q30" s="162"/>
      <c r="R30" s="162"/>
      <c r="S30" s="138"/>
      <c r="T30" s="138"/>
      <c r="U30" s="138"/>
      <c r="V30" s="138"/>
      <c r="W30" s="138"/>
      <c r="X30" s="138"/>
      <c r="Y30" s="138"/>
      <c r="Z30" s="138"/>
      <c r="AA30" s="138"/>
    </row>
    <row r="31" spans="1:27" ht="15" x14ac:dyDescent="0.2">
      <c r="A31" s="156"/>
      <c r="B31" s="177">
        <f t="shared" ref="B31:B48" si="2">B30+1</f>
        <v>553</v>
      </c>
      <c r="C31" s="178"/>
      <c r="D31" s="159"/>
      <c r="E31" s="179"/>
      <c r="F31" s="166"/>
      <c r="G31" s="160"/>
      <c r="H31" s="162"/>
      <c r="I31" s="163"/>
      <c r="J31" s="160"/>
      <c r="K31" s="162"/>
      <c r="L31" s="162"/>
      <c r="M31" s="161"/>
      <c r="N31" s="162"/>
      <c r="O31" s="164"/>
      <c r="P31" s="160"/>
      <c r="Q31" s="162"/>
      <c r="R31" s="162"/>
      <c r="S31" s="138"/>
      <c r="T31" s="138"/>
      <c r="U31" s="138"/>
      <c r="V31" s="138"/>
      <c r="W31" s="138"/>
      <c r="X31" s="138"/>
      <c r="Y31" s="138"/>
      <c r="Z31" s="138"/>
      <c r="AA31" s="138"/>
    </row>
    <row r="32" spans="1:27" ht="15" x14ac:dyDescent="0.2">
      <c r="A32" s="156"/>
      <c r="B32" s="177">
        <f t="shared" si="2"/>
        <v>554</v>
      </c>
      <c r="C32" s="178"/>
      <c r="D32" s="159"/>
      <c r="E32" s="179"/>
      <c r="F32" s="166"/>
      <c r="G32" s="160"/>
      <c r="H32" s="162"/>
      <c r="I32" s="163"/>
      <c r="J32" s="160"/>
      <c r="K32" s="162"/>
      <c r="L32" s="162"/>
      <c r="M32" s="161"/>
      <c r="N32" s="162"/>
      <c r="O32" s="164"/>
      <c r="P32" s="160"/>
      <c r="Q32" s="162"/>
      <c r="R32" s="162"/>
      <c r="S32" s="138"/>
      <c r="T32" s="138"/>
      <c r="U32" s="138"/>
      <c r="V32" s="138"/>
      <c r="W32" s="138"/>
      <c r="X32" s="138"/>
      <c r="Y32" s="138"/>
      <c r="Z32" s="138"/>
      <c r="AA32" s="138"/>
    </row>
    <row r="33" spans="1:27" ht="15" x14ac:dyDescent="0.2">
      <c r="A33" s="156"/>
      <c r="B33" s="177">
        <f t="shared" si="2"/>
        <v>555</v>
      </c>
      <c r="C33" s="178"/>
      <c r="D33" s="159"/>
      <c r="E33" s="179"/>
      <c r="F33" s="166"/>
      <c r="G33" s="160"/>
      <c r="H33" s="162"/>
      <c r="I33" s="163"/>
      <c r="J33" s="160"/>
      <c r="K33" s="162"/>
      <c r="L33" s="162"/>
      <c r="M33" s="161"/>
      <c r="N33" s="162"/>
      <c r="O33" s="164"/>
      <c r="P33" s="160"/>
      <c r="Q33" s="162"/>
      <c r="R33" s="162"/>
      <c r="S33" s="138"/>
      <c r="T33" s="138"/>
      <c r="U33" s="138"/>
      <c r="V33" s="138"/>
      <c r="W33" s="138"/>
      <c r="X33" s="138"/>
      <c r="Y33" s="138"/>
      <c r="Z33" s="138"/>
      <c r="AA33" s="138"/>
    </row>
    <row r="34" spans="1:27" ht="15" x14ac:dyDescent="0.2">
      <c r="A34" s="156"/>
      <c r="B34" s="177">
        <f t="shared" si="2"/>
        <v>556</v>
      </c>
      <c r="C34" s="178"/>
      <c r="D34" s="159"/>
      <c r="E34" s="179"/>
      <c r="F34" s="166"/>
      <c r="G34" s="160"/>
      <c r="H34" s="162"/>
      <c r="I34" s="163"/>
      <c r="J34" s="160"/>
      <c r="K34" s="162"/>
      <c r="L34" s="162"/>
      <c r="M34" s="161"/>
      <c r="N34" s="162"/>
      <c r="O34" s="164"/>
      <c r="P34" s="160"/>
      <c r="Q34" s="162"/>
      <c r="R34" s="162"/>
      <c r="S34" s="138"/>
      <c r="T34" s="138"/>
      <c r="U34" s="138"/>
      <c r="V34" s="138"/>
      <c r="W34" s="138"/>
      <c r="X34" s="138"/>
      <c r="Y34" s="138"/>
      <c r="Z34" s="138"/>
      <c r="AA34" s="138"/>
    </row>
    <row r="35" spans="1:27" ht="15" x14ac:dyDescent="0.2">
      <c r="A35" s="156"/>
      <c r="B35" s="177">
        <f t="shared" si="2"/>
        <v>557</v>
      </c>
      <c r="C35" s="178"/>
      <c r="D35" s="159"/>
      <c r="E35" s="179"/>
      <c r="F35" s="166"/>
      <c r="G35" s="160"/>
      <c r="H35" s="162"/>
      <c r="I35" s="163"/>
      <c r="J35" s="160"/>
      <c r="K35" s="162"/>
      <c r="L35" s="162"/>
      <c r="M35" s="161"/>
      <c r="N35" s="162"/>
      <c r="O35" s="164"/>
      <c r="P35" s="160"/>
      <c r="Q35" s="162"/>
      <c r="R35" s="162"/>
      <c r="S35" s="138"/>
      <c r="T35" s="138"/>
      <c r="U35" s="138"/>
      <c r="V35" s="138"/>
      <c r="W35" s="138"/>
      <c r="X35" s="138"/>
      <c r="Y35" s="138"/>
      <c r="Z35" s="138"/>
      <c r="AA35" s="138"/>
    </row>
    <row r="36" spans="1:27" ht="15" x14ac:dyDescent="0.2">
      <c r="A36" s="156"/>
      <c r="B36" s="177">
        <f t="shared" si="2"/>
        <v>558</v>
      </c>
      <c r="C36" s="178"/>
      <c r="D36" s="159"/>
      <c r="E36" s="179"/>
      <c r="F36" s="166"/>
      <c r="G36" s="160"/>
      <c r="H36" s="162"/>
      <c r="I36" s="163"/>
      <c r="J36" s="160"/>
      <c r="K36" s="162"/>
      <c r="L36" s="162"/>
      <c r="M36" s="161"/>
      <c r="N36" s="162"/>
      <c r="O36" s="164"/>
      <c r="P36" s="160"/>
      <c r="Q36" s="162"/>
      <c r="R36" s="162"/>
      <c r="S36" s="138"/>
      <c r="T36" s="138"/>
      <c r="U36" s="138"/>
      <c r="V36" s="138"/>
      <c r="W36" s="138"/>
      <c r="X36" s="138"/>
      <c r="Y36" s="138"/>
      <c r="Z36" s="138"/>
      <c r="AA36" s="138"/>
    </row>
    <row r="37" spans="1:27" ht="15" x14ac:dyDescent="0.2">
      <c r="A37" s="156"/>
      <c r="B37" s="177">
        <f t="shared" si="2"/>
        <v>559</v>
      </c>
      <c r="C37" s="178"/>
      <c r="D37" s="159"/>
      <c r="E37" s="179"/>
      <c r="F37" s="166"/>
      <c r="G37" s="160"/>
      <c r="H37" s="162"/>
      <c r="I37" s="163"/>
      <c r="J37" s="160"/>
      <c r="K37" s="162"/>
      <c r="L37" s="162"/>
      <c r="M37" s="161"/>
      <c r="N37" s="162"/>
      <c r="O37" s="164"/>
      <c r="P37" s="160"/>
      <c r="Q37" s="162"/>
      <c r="R37" s="162"/>
      <c r="S37" s="138"/>
      <c r="T37" s="138"/>
      <c r="U37" s="138"/>
      <c r="V37" s="138"/>
      <c r="W37" s="138"/>
      <c r="X37" s="138"/>
      <c r="Y37" s="138"/>
      <c r="Z37" s="138"/>
      <c r="AA37" s="138"/>
    </row>
    <row r="38" spans="1:27" ht="15" x14ac:dyDescent="0.2">
      <c r="A38" s="156"/>
      <c r="B38" s="177">
        <f t="shared" si="2"/>
        <v>560</v>
      </c>
      <c r="C38" s="178"/>
      <c r="D38" s="159"/>
      <c r="E38" s="179"/>
      <c r="F38" s="166"/>
      <c r="G38" s="160"/>
      <c r="H38" s="162"/>
      <c r="I38" s="163"/>
      <c r="J38" s="160"/>
      <c r="K38" s="162"/>
      <c r="L38" s="162"/>
      <c r="M38" s="161"/>
      <c r="N38" s="162"/>
      <c r="O38" s="164"/>
      <c r="P38" s="160"/>
      <c r="Q38" s="162"/>
      <c r="R38" s="162"/>
      <c r="S38" s="138"/>
      <c r="T38" s="138"/>
      <c r="U38" s="138"/>
      <c r="V38" s="138"/>
      <c r="W38" s="138"/>
      <c r="X38" s="138"/>
      <c r="Y38" s="138"/>
      <c r="Z38" s="138"/>
      <c r="AA38" s="138"/>
    </row>
    <row r="39" spans="1:27" ht="15" x14ac:dyDescent="0.2">
      <c r="A39" s="156"/>
      <c r="B39" s="177">
        <f t="shared" si="2"/>
        <v>561</v>
      </c>
      <c r="C39" s="178"/>
      <c r="D39" s="159"/>
      <c r="E39" s="179"/>
      <c r="F39" s="166"/>
      <c r="G39" s="160"/>
      <c r="H39" s="162"/>
      <c r="I39" s="163"/>
      <c r="J39" s="160"/>
      <c r="K39" s="162"/>
      <c r="L39" s="162"/>
      <c r="M39" s="161"/>
      <c r="N39" s="162"/>
      <c r="O39" s="164"/>
      <c r="P39" s="160"/>
      <c r="Q39" s="162"/>
      <c r="R39" s="162"/>
      <c r="S39" s="138"/>
      <c r="T39" s="138"/>
      <c r="U39" s="138"/>
      <c r="V39" s="138"/>
      <c r="W39" s="138"/>
      <c r="X39" s="138"/>
      <c r="Y39" s="138"/>
      <c r="Z39" s="138"/>
      <c r="AA39" s="138"/>
    </row>
    <row r="40" spans="1:27" ht="15" x14ac:dyDescent="0.2">
      <c r="A40" s="156"/>
      <c r="B40" s="177">
        <f t="shared" si="2"/>
        <v>562</v>
      </c>
      <c r="C40" s="178"/>
      <c r="D40" s="159"/>
      <c r="E40" s="179"/>
      <c r="F40" s="166"/>
      <c r="G40" s="160"/>
      <c r="H40" s="162"/>
      <c r="I40" s="163"/>
      <c r="J40" s="160"/>
      <c r="K40" s="162"/>
      <c r="L40" s="162"/>
      <c r="M40" s="161"/>
      <c r="N40" s="162"/>
      <c r="O40" s="164"/>
      <c r="P40" s="160"/>
      <c r="Q40" s="162"/>
      <c r="R40" s="162"/>
      <c r="S40" s="138"/>
      <c r="T40" s="138"/>
      <c r="U40" s="138"/>
      <c r="V40" s="138"/>
      <c r="W40" s="138"/>
      <c r="X40" s="138"/>
      <c r="Y40" s="138"/>
      <c r="Z40" s="138"/>
      <c r="AA40" s="138"/>
    </row>
    <row r="41" spans="1:27" ht="15" x14ac:dyDescent="0.2">
      <c r="A41" s="34" t="s">
        <v>40</v>
      </c>
      <c r="B41" s="177">
        <f t="shared" si="2"/>
        <v>563</v>
      </c>
      <c r="C41" s="178"/>
      <c r="D41" s="159"/>
      <c r="E41" s="179"/>
      <c r="F41" s="166"/>
      <c r="G41" s="160"/>
      <c r="H41" s="162"/>
      <c r="I41" s="163"/>
      <c r="J41" s="160"/>
      <c r="K41" s="162"/>
      <c r="L41" s="162"/>
      <c r="M41" s="161"/>
      <c r="N41" s="162"/>
      <c r="O41" s="164"/>
      <c r="P41" s="160"/>
      <c r="Q41" s="162"/>
      <c r="R41" s="162"/>
      <c r="S41" s="138"/>
      <c r="T41" s="138"/>
      <c r="U41" s="138"/>
      <c r="V41" s="138"/>
      <c r="W41" s="138"/>
      <c r="X41" s="138"/>
      <c r="Y41" s="138"/>
      <c r="Z41" s="138"/>
      <c r="AA41" s="138"/>
    </row>
    <row r="42" spans="1:27" ht="15" x14ac:dyDescent="0.2">
      <c r="A42" s="156" t="s">
        <v>36</v>
      </c>
      <c r="B42" s="177">
        <f t="shared" si="2"/>
        <v>564</v>
      </c>
      <c r="C42" s="178"/>
      <c r="D42" s="159"/>
      <c r="E42" s="179"/>
      <c r="F42" s="166"/>
      <c r="G42" s="160"/>
      <c r="H42" s="162"/>
      <c r="I42" s="163"/>
      <c r="J42" s="160"/>
      <c r="K42" s="162"/>
      <c r="L42" s="162"/>
      <c r="M42" s="161"/>
      <c r="N42" s="162"/>
      <c r="O42" s="164"/>
      <c r="P42" s="160"/>
      <c r="Q42" s="162"/>
      <c r="R42" s="162"/>
      <c r="S42" s="138"/>
      <c r="T42" s="138"/>
      <c r="U42" s="138"/>
      <c r="V42" s="138"/>
      <c r="W42" s="138"/>
      <c r="X42" s="138"/>
      <c r="Y42" s="138"/>
      <c r="Z42" s="138"/>
      <c r="AA42" s="138"/>
    </row>
    <row r="43" spans="1:27" ht="15" x14ac:dyDescent="0.2">
      <c r="A43" s="156" t="s">
        <v>37</v>
      </c>
      <c r="B43" s="177">
        <f t="shared" si="2"/>
        <v>565</v>
      </c>
      <c r="C43" s="178"/>
      <c r="D43" s="159"/>
      <c r="E43" s="179"/>
      <c r="F43" s="166"/>
      <c r="G43" s="160"/>
      <c r="H43" s="162"/>
      <c r="I43" s="163"/>
      <c r="J43" s="160"/>
      <c r="K43" s="162"/>
      <c r="L43" s="162"/>
      <c r="M43" s="161"/>
      <c r="N43" s="162"/>
      <c r="O43" s="164"/>
      <c r="P43" s="160"/>
      <c r="Q43" s="162"/>
      <c r="R43" s="162"/>
      <c r="S43" s="138"/>
      <c r="T43" s="138"/>
      <c r="U43" s="138"/>
      <c r="V43" s="138"/>
      <c r="W43" s="138"/>
      <c r="X43" s="138"/>
      <c r="Y43" s="138"/>
      <c r="Z43" s="138"/>
      <c r="AA43" s="138"/>
    </row>
    <row r="44" spans="1:27" ht="15" x14ac:dyDescent="0.2">
      <c r="A44" s="156" t="s">
        <v>38</v>
      </c>
      <c r="B44" s="177">
        <f t="shared" si="2"/>
        <v>566</v>
      </c>
      <c r="C44" s="178"/>
      <c r="D44" s="159"/>
      <c r="E44" s="179"/>
      <c r="F44" s="166"/>
      <c r="G44" s="160"/>
      <c r="H44" s="162"/>
      <c r="I44" s="163"/>
      <c r="J44" s="160"/>
      <c r="K44" s="162"/>
      <c r="L44" s="162"/>
      <c r="M44" s="161"/>
      <c r="N44" s="162"/>
      <c r="O44" s="164"/>
      <c r="P44" s="160"/>
      <c r="Q44" s="162"/>
      <c r="R44" s="162"/>
      <c r="S44" s="138"/>
      <c r="T44" s="138"/>
      <c r="U44" s="138"/>
      <c r="V44" s="138"/>
      <c r="W44" s="138"/>
      <c r="X44" s="138"/>
      <c r="Y44" s="138"/>
      <c r="Z44" s="138"/>
      <c r="AA44" s="138"/>
    </row>
    <row r="45" spans="1:27" ht="15" x14ac:dyDescent="0.2">
      <c r="A45" s="156" t="s">
        <v>39</v>
      </c>
      <c r="B45" s="177">
        <f t="shared" si="2"/>
        <v>567</v>
      </c>
      <c r="C45" s="178"/>
      <c r="D45" s="159"/>
      <c r="E45" s="179"/>
      <c r="F45" s="166"/>
      <c r="G45" s="160"/>
      <c r="H45" s="162"/>
      <c r="I45" s="163"/>
      <c r="J45" s="160"/>
      <c r="K45" s="162"/>
      <c r="L45" s="162"/>
      <c r="M45" s="161"/>
      <c r="N45" s="162"/>
      <c r="O45" s="164"/>
      <c r="P45" s="160"/>
      <c r="Q45" s="162"/>
      <c r="R45" s="162"/>
      <c r="S45" s="138"/>
      <c r="T45" s="138"/>
      <c r="U45" s="138"/>
      <c r="V45" s="138"/>
      <c r="W45" s="138"/>
      <c r="X45" s="138"/>
      <c r="Y45" s="138"/>
      <c r="Z45" s="138"/>
      <c r="AA45" s="138"/>
    </row>
    <row r="46" spans="1:27" ht="15" x14ac:dyDescent="0.2">
      <c r="A46" s="156"/>
      <c r="B46" s="177">
        <f t="shared" si="2"/>
        <v>568</v>
      </c>
      <c r="C46" s="178"/>
      <c r="D46" s="159"/>
      <c r="E46" s="179"/>
      <c r="F46" s="166"/>
      <c r="G46" s="160"/>
      <c r="H46" s="162"/>
      <c r="I46" s="163"/>
      <c r="J46" s="160"/>
      <c r="K46" s="162"/>
      <c r="L46" s="162"/>
      <c r="M46" s="161"/>
      <c r="N46" s="162"/>
      <c r="O46" s="164"/>
      <c r="P46" s="160"/>
      <c r="Q46" s="162"/>
      <c r="R46" s="162"/>
      <c r="S46" s="138"/>
      <c r="T46" s="138"/>
      <c r="U46" s="138"/>
      <c r="V46" s="138"/>
      <c r="W46" s="138"/>
      <c r="X46" s="138"/>
      <c r="Y46" s="138"/>
      <c r="Z46" s="138"/>
      <c r="AA46" s="138"/>
    </row>
    <row r="47" spans="1:27" ht="15" x14ac:dyDescent="0.2">
      <c r="A47" s="156" t="s">
        <v>34</v>
      </c>
      <c r="B47" s="177">
        <f t="shared" si="2"/>
        <v>569</v>
      </c>
      <c r="C47" s="178"/>
      <c r="D47" s="159"/>
      <c r="E47" s="179"/>
      <c r="F47" s="166"/>
      <c r="G47" s="160"/>
      <c r="H47" s="162"/>
      <c r="I47" s="163"/>
      <c r="J47" s="160"/>
      <c r="K47" s="162"/>
      <c r="L47" s="162"/>
      <c r="M47" s="161"/>
      <c r="N47" s="162"/>
      <c r="O47" s="164"/>
      <c r="P47" s="160"/>
      <c r="Q47" s="162"/>
      <c r="R47" s="162"/>
      <c r="S47" s="138"/>
      <c r="T47" s="138"/>
      <c r="U47" s="138"/>
      <c r="V47" s="138"/>
      <c r="W47" s="138"/>
      <c r="X47" s="138"/>
      <c r="Y47" s="138"/>
      <c r="Z47" s="138"/>
      <c r="AA47" s="138"/>
    </row>
    <row r="48" spans="1:27" ht="15" x14ac:dyDescent="0.2">
      <c r="A48" s="156" t="s">
        <v>35</v>
      </c>
      <c r="B48" s="177">
        <f t="shared" si="2"/>
        <v>570</v>
      </c>
      <c r="C48" s="178"/>
      <c r="D48" s="159"/>
      <c r="E48" s="179"/>
      <c r="F48" s="166"/>
      <c r="G48" s="160"/>
      <c r="H48" s="162"/>
      <c r="I48" s="163"/>
      <c r="J48" s="160"/>
      <c r="K48" s="162"/>
      <c r="L48" s="162"/>
      <c r="M48" s="161"/>
      <c r="N48" s="162"/>
      <c r="O48" s="164"/>
      <c r="P48" s="160"/>
      <c r="Q48" s="162"/>
      <c r="R48" s="162"/>
      <c r="S48" s="138"/>
      <c r="T48" s="138"/>
      <c r="U48" s="138"/>
      <c r="V48" s="138"/>
      <c r="W48" s="138"/>
      <c r="X48" s="138"/>
      <c r="Y48" s="138"/>
      <c r="Z48" s="138"/>
      <c r="AA48" s="138"/>
    </row>
    <row r="49" spans="1:27" ht="15" x14ac:dyDescent="0.2">
      <c r="A49" s="263"/>
      <c r="B49" s="264"/>
      <c r="C49" s="180">
        <f>SUM(C29:C48)</f>
        <v>0</v>
      </c>
      <c r="D49" s="180">
        <f t="shared" ref="D49:R49" si="3">SUM(D29:D48)</f>
        <v>0</v>
      </c>
      <c r="E49" s="180">
        <f t="shared" si="3"/>
        <v>0</v>
      </c>
      <c r="F49" s="180">
        <f t="shared" si="3"/>
        <v>0</v>
      </c>
      <c r="G49" s="182">
        <f t="shared" si="3"/>
        <v>0</v>
      </c>
      <c r="H49" s="182">
        <f t="shared" si="3"/>
        <v>0</v>
      </c>
      <c r="I49" s="181">
        <f t="shared" si="3"/>
        <v>0</v>
      </c>
      <c r="J49" s="182">
        <f t="shared" si="3"/>
        <v>0</v>
      </c>
      <c r="K49" s="182">
        <f t="shared" si="3"/>
        <v>0</v>
      </c>
      <c r="L49" s="182">
        <f t="shared" si="3"/>
        <v>0</v>
      </c>
      <c r="M49" s="182">
        <f t="shared" si="3"/>
        <v>0</v>
      </c>
      <c r="N49" s="182">
        <f t="shared" si="3"/>
        <v>0</v>
      </c>
      <c r="O49" s="182">
        <f t="shared" si="3"/>
        <v>0</v>
      </c>
      <c r="P49" s="182">
        <f t="shared" si="3"/>
        <v>0</v>
      </c>
      <c r="Q49" s="182">
        <f t="shared" si="3"/>
        <v>0</v>
      </c>
      <c r="R49" s="182">
        <f t="shared" si="3"/>
        <v>0</v>
      </c>
      <c r="S49" s="138"/>
      <c r="T49" s="138"/>
      <c r="U49" s="138"/>
      <c r="V49" s="138"/>
      <c r="W49" s="138"/>
      <c r="X49" s="138"/>
      <c r="Y49" s="138"/>
      <c r="Z49" s="138"/>
      <c r="AA49" s="138"/>
    </row>
    <row r="50" spans="1:27" ht="15" x14ac:dyDescent="0.2">
      <c r="A50" s="183" t="s">
        <v>41</v>
      </c>
      <c r="B50" s="184">
        <v>858</v>
      </c>
      <c r="C50" s="185"/>
      <c r="D50" s="186"/>
      <c r="E50" s="186"/>
      <c r="F50" s="187"/>
      <c r="G50" s="189"/>
      <c r="H50" s="190"/>
      <c r="I50" s="208"/>
      <c r="J50" s="190"/>
      <c r="K50" s="190"/>
      <c r="L50" s="190"/>
      <c r="M50" s="189"/>
      <c r="N50" s="190"/>
      <c r="O50" s="190"/>
      <c r="P50" s="188"/>
      <c r="Q50" s="190"/>
      <c r="R50" s="190"/>
      <c r="S50" s="138"/>
      <c r="T50" s="138"/>
      <c r="U50" s="138"/>
      <c r="V50" s="138"/>
      <c r="W50" s="138"/>
      <c r="X50" s="138"/>
      <c r="Y50" s="138"/>
      <c r="Z50" s="138"/>
      <c r="AA50" s="138"/>
    </row>
    <row r="51" spans="1:27" ht="15" x14ac:dyDescent="0.2">
      <c r="A51" s="34" t="s">
        <v>87</v>
      </c>
      <c r="B51" s="191">
        <f>B50+1</f>
        <v>859</v>
      </c>
      <c r="C51" s="158"/>
      <c r="D51" s="179"/>
      <c r="E51" s="179"/>
      <c r="F51" s="159"/>
      <c r="G51" s="161"/>
      <c r="H51" s="162"/>
      <c r="I51" s="163"/>
      <c r="J51" s="162"/>
      <c r="K51" s="162">
        <v>3.47</v>
      </c>
      <c r="L51" s="162"/>
      <c r="M51" s="161"/>
      <c r="N51" s="162"/>
      <c r="O51" s="164"/>
      <c r="P51" s="160"/>
      <c r="Q51" s="162"/>
      <c r="R51" s="162"/>
      <c r="S51" s="138"/>
      <c r="T51" s="138"/>
      <c r="U51" s="138"/>
      <c r="V51" s="138"/>
      <c r="W51" s="138"/>
      <c r="X51" s="138"/>
      <c r="Y51" s="138"/>
      <c r="Z51" s="138"/>
      <c r="AA51" s="138"/>
    </row>
    <row r="52" spans="1:27" ht="15" x14ac:dyDescent="0.2">
      <c r="A52" s="34" t="s">
        <v>87</v>
      </c>
      <c r="B52" s="191">
        <f t="shared" ref="B52:B67" si="4">B51+1</f>
        <v>860</v>
      </c>
      <c r="C52" s="158"/>
      <c r="D52" s="179"/>
      <c r="E52" s="179"/>
      <c r="F52" s="159"/>
      <c r="G52" s="161"/>
      <c r="H52" s="162"/>
      <c r="I52" s="163">
        <v>21.31</v>
      </c>
      <c r="J52" s="162"/>
      <c r="K52" s="162"/>
      <c r="L52" s="162"/>
      <c r="M52" s="161"/>
      <c r="N52" s="162"/>
      <c r="O52" s="164"/>
      <c r="P52" s="160"/>
      <c r="Q52" s="162"/>
      <c r="R52" s="162"/>
      <c r="S52" s="138"/>
      <c r="T52" s="138"/>
      <c r="U52" s="138"/>
      <c r="V52" s="138"/>
      <c r="W52" s="138"/>
      <c r="X52" s="138"/>
      <c r="Y52" s="138"/>
      <c r="Z52" s="138"/>
      <c r="AA52" s="138"/>
    </row>
    <row r="53" spans="1:27" ht="15" x14ac:dyDescent="0.2">
      <c r="A53" s="34" t="s">
        <v>87</v>
      </c>
      <c r="B53" s="191">
        <f t="shared" si="4"/>
        <v>861</v>
      </c>
      <c r="C53" s="158"/>
      <c r="D53" s="179"/>
      <c r="E53" s="179"/>
      <c r="F53" s="159"/>
      <c r="G53" s="161"/>
      <c r="H53" s="162"/>
      <c r="I53" s="163"/>
      <c r="J53" s="162"/>
      <c r="K53" s="162"/>
      <c r="L53" s="162"/>
      <c r="M53" s="161"/>
      <c r="N53" s="162"/>
      <c r="O53" s="164"/>
      <c r="P53" s="160"/>
      <c r="Q53" s="162"/>
      <c r="R53" s="162">
        <v>1.47</v>
      </c>
      <c r="S53" s="138"/>
      <c r="T53" s="138"/>
      <c r="U53" s="138"/>
      <c r="V53" s="138"/>
      <c r="W53" s="138"/>
      <c r="X53" s="138"/>
      <c r="Y53" s="138"/>
      <c r="Z53" s="138"/>
      <c r="AA53" s="138"/>
    </row>
    <row r="54" spans="1:27" ht="15" x14ac:dyDescent="0.25">
      <c r="A54" s="34" t="s">
        <v>47</v>
      </c>
      <c r="B54" s="191">
        <f t="shared" si="4"/>
        <v>862</v>
      </c>
      <c r="C54" s="158"/>
      <c r="D54" s="192"/>
      <c r="E54" s="192">
        <v>320</v>
      </c>
      <c r="F54" s="166"/>
      <c r="G54" s="194"/>
      <c r="H54" s="164"/>
      <c r="I54" s="196"/>
      <c r="J54" s="164"/>
      <c r="K54" s="164"/>
      <c r="L54" s="164"/>
      <c r="M54" s="194"/>
      <c r="N54" s="195"/>
      <c r="O54" s="164"/>
      <c r="P54" s="196"/>
      <c r="Q54" s="164"/>
      <c r="R54" s="164"/>
      <c r="S54" s="138"/>
      <c r="T54" s="138"/>
      <c r="U54" s="138"/>
      <c r="V54" s="138"/>
      <c r="W54" s="138"/>
      <c r="X54" s="138"/>
      <c r="Y54" s="138"/>
      <c r="Z54" s="138"/>
      <c r="AA54" s="138"/>
    </row>
    <row r="55" spans="1:27" ht="15" x14ac:dyDescent="0.25">
      <c r="A55" s="34" t="s">
        <v>48</v>
      </c>
      <c r="B55" s="191">
        <f t="shared" si="4"/>
        <v>863</v>
      </c>
      <c r="C55" s="158"/>
      <c r="D55" s="192"/>
      <c r="E55" s="192"/>
      <c r="F55" s="166">
        <v>30</v>
      </c>
      <c r="G55" s="194"/>
      <c r="H55" s="164"/>
      <c r="I55" s="196"/>
      <c r="J55" s="164"/>
      <c r="K55" s="164"/>
      <c r="L55" s="164"/>
      <c r="M55" s="194"/>
      <c r="N55" s="195"/>
      <c r="O55" s="164"/>
      <c r="P55" s="196"/>
      <c r="Q55" s="164"/>
      <c r="R55" s="164"/>
      <c r="S55" s="138"/>
      <c r="T55" s="138"/>
      <c r="U55" s="138"/>
      <c r="V55" s="138"/>
      <c r="W55" s="138"/>
      <c r="X55" s="138"/>
      <c r="Y55" s="138"/>
      <c r="Z55" s="138"/>
      <c r="AA55" s="138"/>
    </row>
    <row r="56" spans="1:27" ht="15" x14ac:dyDescent="0.25">
      <c r="A56" s="34"/>
      <c r="B56" s="191">
        <f t="shared" si="4"/>
        <v>864</v>
      </c>
      <c r="C56" s="158"/>
      <c r="D56" s="192"/>
      <c r="E56" s="192"/>
      <c r="F56" s="166"/>
      <c r="G56" s="194"/>
      <c r="H56" s="164"/>
      <c r="I56" s="196"/>
      <c r="J56" s="164"/>
      <c r="K56" s="164"/>
      <c r="L56" s="164"/>
      <c r="M56" s="194"/>
      <c r="N56" s="195"/>
      <c r="O56" s="164"/>
      <c r="P56" s="196"/>
      <c r="Q56" s="164"/>
      <c r="R56" s="164"/>
      <c r="S56" s="138"/>
      <c r="T56" s="138"/>
      <c r="U56" s="138"/>
      <c r="V56" s="138"/>
      <c r="W56" s="138"/>
      <c r="X56" s="138"/>
      <c r="Y56" s="138"/>
      <c r="Z56" s="138"/>
      <c r="AA56" s="138"/>
    </row>
    <row r="57" spans="1:27" ht="15" x14ac:dyDescent="0.25">
      <c r="A57" s="156"/>
      <c r="B57" s="191">
        <f t="shared" si="4"/>
        <v>865</v>
      </c>
      <c r="C57" s="158"/>
      <c r="D57" s="192"/>
      <c r="E57" s="192"/>
      <c r="F57" s="166"/>
      <c r="G57" s="194"/>
      <c r="H57" s="164"/>
      <c r="I57" s="196"/>
      <c r="J57" s="164"/>
      <c r="K57" s="164"/>
      <c r="L57" s="164"/>
      <c r="M57" s="194"/>
      <c r="N57" s="195"/>
      <c r="O57" s="164"/>
      <c r="P57" s="196"/>
      <c r="Q57" s="164"/>
      <c r="R57" s="164"/>
      <c r="S57" s="138"/>
      <c r="T57" s="138"/>
      <c r="U57" s="138"/>
      <c r="V57" s="138"/>
      <c r="W57" s="138"/>
      <c r="X57" s="138"/>
      <c r="Y57" s="138"/>
      <c r="Z57" s="138"/>
      <c r="AA57" s="138"/>
    </row>
    <row r="58" spans="1:27" ht="15" x14ac:dyDescent="0.25">
      <c r="A58" s="156"/>
      <c r="B58" s="191">
        <f t="shared" si="4"/>
        <v>866</v>
      </c>
      <c r="C58" s="158"/>
      <c r="D58" s="192"/>
      <c r="E58" s="192"/>
      <c r="F58" s="166"/>
      <c r="G58" s="194"/>
      <c r="H58" s="164"/>
      <c r="I58" s="196"/>
      <c r="J58" s="164"/>
      <c r="K58" s="164"/>
      <c r="L58" s="164"/>
      <c r="M58" s="194"/>
      <c r="N58" s="195"/>
      <c r="O58" s="164"/>
      <c r="P58" s="196"/>
      <c r="Q58" s="164"/>
      <c r="R58" s="164"/>
      <c r="S58" s="138"/>
      <c r="T58" s="138"/>
      <c r="U58" s="138"/>
      <c r="V58" s="138"/>
      <c r="W58" s="138"/>
      <c r="X58" s="138"/>
      <c r="Y58" s="138"/>
      <c r="Z58" s="138"/>
      <c r="AA58" s="138"/>
    </row>
    <row r="59" spans="1:27" ht="15" x14ac:dyDescent="0.25">
      <c r="A59" s="156"/>
      <c r="B59" s="191">
        <f t="shared" si="4"/>
        <v>867</v>
      </c>
      <c r="C59" s="158"/>
      <c r="D59" s="192"/>
      <c r="E59" s="192"/>
      <c r="F59" s="166"/>
      <c r="G59" s="194"/>
      <c r="H59" s="164"/>
      <c r="I59" s="196"/>
      <c r="J59" s="164"/>
      <c r="K59" s="164"/>
      <c r="L59" s="164"/>
      <c r="M59" s="194"/>
      <c r="N59" s="195"/>
      <c r="O59" s="164"/>
      <c r="P59" s="196"/>
      <c r="Q59" s="164"/>
      <c r="R59" s="164"/>
      <c r="S59" s="138"/>
      <c r="T59" s="138"/>
      <c r="U59" s="138"/>
      <c r="V59" s="138"/>
      <c r="W59" s="138"/>
      <c r="X59" s="138"/>
      <c r="Y59" s="138"/>
      <c r="Z59" s="138"/>
      <c r="AA59" s="138"/>
    </row>
    <row r="60" spans="1:27" ht="15" x14ac:dyDescent="0.25">
      <c r="A60" s="156" t="s">
        <v>88</v>
      </c>
      <c r="B60" s="191">
        <f t="shared" si="4"/>
        <v>868</v>
      </c>
      <c r="C60" s="158"/>
      <c r="D60" s="192"/>
      <c r="E60" s="192"/>
      <c r="F60" s="166"/>
      <c r="G60" s="194"/>
      <c r="H60" s="164"/>
      <c r="I60" s="196"/>
      <c r="J60" s="164"/>
      <c r="K60" s="164"/>
      <c r="L60" s="164"/>
      <c r="M60" s="194"/>
      <c r="N60" s="195"/>
      <c r="O60" s="164"/>
      <c r="P60" s="196"/>
      <c r="Q60" s="164"/>
      <c r="R60" s="164"/>
      <c r="S60" s="138"/>
      <c r="T60" s="138"/>
      <c r="U60" s="138"/>
      <c r="V60" s="138"/>
      <c r="W60" s="138"/>
      <c r="X60" s="138"/>
      <c r="Y60" s="138"/>
      <c r="Z60" s="138"/>
      <c r="AA60" s="138"/>
    </row>
    <row r="61" spans="1:27" ht="15" x14ac:dyDescent="0.25">
      <c r="A61" s="156"/>
      <c r="B61" s="191">
        <f t="shared" si="4"/>
        <v>869</v>
      </c>
      <c r="C61" s="158"/>
      <c r="D61" s="192"/>
      <c r="E61" s="192"/>
      <c r="F61" s="166"/>
      <c r="G61" s="194"/>
      <c r="H61" s="164"/>
      <c r="I61" s="196"/>
      <c r="J61" s="164"/>
      <c r="K61" s="164"/>
      <c r="L61" s="164"/>
      <c r="M61" s="194"/>
      <c r="N61" s="195"/>
      <c r="O61" s="164"/>
      <c r="P61" s="196"/>
      <c r="Q61" s="164"/>
      <c r="R61" s="164"/>
      <c r="S61" s="138"/>
      <c r="T61" s="138"/>
      <c r="U61" s="138"/>
      <c r="V61" s="138"/>
      <c r="W61" s="138"/>
      <c r="X61" s="138"/>
      <c r="Y61" s="138"/>
      <c r="Z61" s="138"/>
      <c r="AA61" s="138"/>
    </row>
    <row r="62" spans="1:27" ht="15" x14ac:dyDescent="0.2">
      <c r="A62" s="156"/>
      <c r="B62" s="191">
        <f t="shared" si="4"/>
        <v>870</v>
      </c>
      <c r="C62" s="158"/>
      <c r="D62" s="192"/>
      <c r="E62" s="192"/>
      <c r="F62" s="166"/>
      <c r="G62" s="194"/>
      <c r="H62" s="164"/>
      <c r="I62" s="196"/>
      <c r="J62" s="164"/>
      <c r="K62" s="164"/>
      <c r="L62" s="164"/>
      <c r="M62" s="194"/>
      <c r="N62" s="164"/>
      <c r="O62" s="164"/>
      <c r="P62" s="193"/>
      <c r="Q62" s="164"/>
      <c r="R62" s="164"/>
      <c r="S62" s="138"/>
      <c r="T62" s="138"/>
      <c r="U62" s="138"/>
      <c r="V62" s="138"/>
      <c r="W62" s="138"/>
      <c r="X62" s="138"/>
      <c r="Y62" s="138"/>
      <c r="Z62" s="138"/>
      <c r="AA62" s="138"/>
    </row>
    <row r="63" spans="1:27" ht="15" x14ac:dyDescent="0.2">
      <c r="A63" s="156"/>
      <c r="B63" s="191">
        <f t="shared" si="4"/>
        <v>871</v>
      </c>
      <c r="C63" s="158"/>
      <c r="D63" s="192"/>
      <c r="E63" s="192"/>
      <c r="F63" s="166"/>
      <c r="G63" s="194"/>
      <c r="H63" s="164"/>
      <c r="I63" s="196"/>
      <c r="J63" s="164"/>
      <c r="K63" s="164"/>
      <c r="L63" s="164"/>
      <c r="M63" s="194"/>
      <c r="N63" s="164"/>
      <c r="O63" s="164"/>
      <c r="P63" s="193"/>
      <c r="Q63" s="164"/>
      <c r="R63" s="164"/>
      <c r="S63" s="138"/>
      <c r="T63" s="138"/>
      <c r="U63" s="138"/>
      <c r="V63" s="138"/>
      <c r="W63" s="138"/>
      <c r="X63" s="138"/>
      <c r="Y63" s="138"/>
      <c r="Z63" s="138"/>
      <c r="AA63" s="138"/>
    </row>
    <row r="64" spans="1:27" ht="15" x14ac:dyDescent="0.2">
      <c r="A64" s="156"/>
      <c r="B64" s="191">
        <f t="shared" si="4"/>
        <v>872</v>
      </c>
      <c r="C64" s="158"/>
      <c r="D64" s="192"/>
      <c r="E64" s="192"/>
      <c r="F64" s="166"/>
      <c r="G64" s="194"/>
      <c r="H64" s="164"/>
      <c r="I64" s="196"/>
      <c r="J64" s="164"/>
      <c r="K64" s="164"/>
      <c r="L64" s="164"/>
      <c r="M64" s="194"/>
      <c r="N64" s="164"/>
      <c r="O64" s="164"/>
      <c r="P64" s="193"/>
      <c r="Q64" s="164"/>
      <c r="R64" s="164"/>
      <c r="S64" s="138"/>
      <c r="T64" s="138"/>
      <c r="U64" s="138"/>
      <c r="V64" s="138"/>
      <c r="W64" s="138"/>
      <c r="X64" s="138"/>
      <c r="Y64" s="138"/>
      <c r="Z64" s="138"/>
      <c r="AA64" s="138"/>
    </row>
    <row r="65" spans="1:27" ht="15" x14ac:dyDescent="0.2">
      <c r="A65" s="156"/>
      <c r="B65" s="191">
        <f t="shared" si="4"/>
        <v>873</v>
      </c>
      <c r="C65" s="158"/>
      <c r="D65" s="192"/>
      <c r="E65" s="192"/>
      <c r="F65" s="166"/>
      <c r="G65" s="194"/>
      <c r="H65" s="164"/>
      <c r="I65" s="196"/>
      <c r="J65" s="164"/>
      <c r="K65" s="164"/>
      <c r="L65" s="164"/>
      <c r="M65" s="194"/>
      <c r="N65" s="164"/>
      <c r="O65" s="164"/>
      <c r="P65" s="193"/>
      <c r="Q65" s="164"/>
      <c r="R65" s="164"/>
      <c r="S65" s="138"/>
      <c r="T65" s="138"/>
      <c r="U65" s="138"/>
      <c r="V65" s="138"/>
      <c r="W65" s="138"/>
      <c r="X65" s="138"/>
      <c r="Y65" s="138"/>
      <c r="Z65" s="138"/>
      <c r="AA65" s="138"/>
    </row>
    <row r="66" spans="1:27" ht="15" x14ac:dyDescent="0.2">
      <c r="A66" s="34" t="s">
        <v>71</v>
      </c>
      <c r="B66" s="191">
        <f t="shared" si="4"/>
        <v>874</v>
      </c>
      <c r="C66" s="158"/>
      <c r="D66" s="192"/>
      <c r="E66" s="192"/>
      <c r="F66" s="166"/>
      <c r="G66" s="194"/>
      <c r="H66" s="164"/>
      <c r="I66" s="196"/>
      <c r="J66" s="164"/>
      <c r="K66" s="164"/>
      <c r="L66" s="164"/>
      <c r="M66" s="194"/>
      <c r="N66" s="164"/>
      <c r="O66" s="164"/>
      <c r="P66" s="193"/>
      <c r="Q66" s="164"/>
      <c r="R66" s="164"/>
      <c r="S66" s="138"/>
      <c r="T66" s="138"/>
      <c r="U66" s="138"/>
      <c r="V66" s="138"/>
      <c r="W66" s="138"/>
      <c r="X66" s="138"/>
      <c r="Y66" s="138"/>
      <c r="Z66" s="138"/>
      <c r="AA66" s="138"/>
    </row>
    <row r="67" spans="1:27" ht="15.75" thickBot="1" x14ac:dyDescent="0.25">
      <c r="A67" s="34" t="s">
        <v>72</v>
      </c>
      <c r="B67" s="191">
        <f t="shared" si="4"/>
        <v>875</v>
      </c>
      <c r="C67" s="158"/>
      <c r="D67" s="192"/>
      <c r="E67" s="192"/>
      <c r="F67" s="166"/>
      <c r="G67" s="194"/>
      <c r="H67" s="164"/>
      <c r="I67" s="196"/>
      <c r="J67" s="164"/>
      <c r="K67" s="164"/>
      <c r="L67" s="164"/>
      <c r="M67" s="194"/>
      <c r="N67" s="164"/>
      <c r="O67" s="167"/>
      <c r="P67" s="193"/>
      <c r="Q67" s="164"/>
      <c r="R67" s="164"/>
      <c r="S67" s="138"/>
      <c r="T67" s="138"/>
      <c r="U67" s="138"/>
      <c r="V67" s="138"/>
      <c r="W67" s="138"/>
      <c r="X67" s="138"/>
      <c r="Y67" s="138"/>
      <c r="Z67" s="138"/>
      <c r="AA67" s="138"/>
    </row>
    <row r="68" spans="1:27" ht="15.75" thickBot="1" x14ac:dyDescent="0.25">
      <c r="A68" s="265" t="s">
        <v>51</v>
      </c>
      <c r="B68" s="265"/>
      <c r="C68" s="209">
        <f>SUM(C51:C67)</f>
        <v>0</v>
      </c>
      <c r="D68" s="209">
        <f t="shared" ref="D68:R68" si="5">SUM(D51:D67)</f>
        <v>0</v>
      </c>
      <c r="E68" s="209">
        <f t="shared" si="5"/>
        <v>320</v>
      </c>
      <c r="F68" s="209">
        <f t="shared" si="5"/>
        <v>30</v>
      </c>
      <c r="G68" s="199">
        <f t="shared" si="5"/>
        <v>0</v>
      </c>
      <c r="H68" s="199">
        <f t="shared" si="5"/>
        <v>0</v>
      </c>
      <c r="I68" s="198">
        <f t="shared" si="5"/>
        <v>21.31</v>
      </c>
      <c r="J68" s="199">
        <f t="shared" si="5"/>
        <v>0</v>
      </c>
      <c r="K68" s="199">
        <f t="shared" si="5"/>
        <v>3.47</v>
      </c>
      <c r="L68" s="199">
        <f t="shared" si="5"/>
        <v>0</v>
      </c>
      <c r="M68" s="199">
        <f t="shared" si="5"/>
        <v>0</v>
      </c>
      <c r="N68" s="199">
        <f t="shared" si="5"/>
        <v>0</v>
      </c>
      <c r="O68" s="199">
        <f t="shared" si="5"/>
        <v>0</v>
      </c>
      <c r="P68" s="199">
        <f t="shared" si="5"/>
        <v>0</v>
      </c>
      <c r="Q68" s="199">
        <f t="shared" si="5"/>
        <v>0</v>
      </c>
      <c r="R68" s="199">
        <f t="shared" si="5"/>
        <v>1.47</v>
      </c>
      <c r="S68" s="200"/>
      <c r="T68" s="200"/>
      <c r="U68" s="200"/>
      <c r="V68" s="200"/>
      <c r="W68" s="200"/>
      <c r="X68" s="200"/>
      <c r="Y68" s="200"/>
      <c r="Z68" s="200"/>
      <c r="AA68" s="200"/>
    </row>
    <row r="69" spans="1:27" ht="15.75" thickBot="1" x14ac:dyDescent="0.25">
      <c r="A69" s="267" t="s">
        <v>52</v>
      </c>
      <c r="B69" s="267"/>
      <c r="C69" s="210">
        <f>C28+C49-C68</f>
        <v>2758</v>
      </c>
      <c r="D69" s="210">
        <f t="shared" ref="D69:R69" si="6">D28+D49-D68</f>
        <v>3569</v>
      </c>
      <c r="E69" s="210">
        <f t="shared" si="6"/>
        <v>13763</v>
      </c>
      <c r="F69" s="210">
        <f t="shared" si="6"/>
        <v>3554</v>
      </c>
      <c r="G69" s="155">
        <f t="shared" si="6"/>
        <v>508.64200000000051</v>
      </c>
      <c r="H69" s="155">
        <f t="shared" si="6"/>
        <v>0</v>
      </c>
      <c r="I69" s="153">
        <f t="shared" si="6"/>
        <v>-55341.029999999977</v>
      </c>
      <c r="J69" s="155">
        <f t="shared" si="6"/>
        <v>-29025.000000000113</v>
      </c>
      <c r="K69" s="155">
        <f t="shared" si="6"/>
        <v>24414.010000000009</v>
      </c>
      <c r="L69" s="155">
        <f t="shared" si="6"/>
        <v>24534</v>
      </c>
      <c r="M69" s="155">
        <f t="shared" si="6"/>
        <v>33924.950000000012</v>
      </c>
      <c r="N69" s="155">
        <f t="shared" si="6"/>
        <v>26295.510000000002</v>
      </c>
      <c r="O69" s="155">
        <f t="shared" si="6"/>
        <v>-3.637978807091713E-12</v>
      </c>
      <c r="P69" s="155">
        <f t="shared" si="6"/>
        <v>0</v>
      </c>
      <c r="Q69" s="155">
        <f t="shared" si="6"/>
        <v>912.4700000000048</v>
      </c>
      <c r="R69" s="155">
        <f t="shared" si="6"/>
        <v>344.85999999999569</v>
      </c>
      <c r="S69" s="200"/>
      <c r="T69" s="200"/>
      <c r="U69" s="200"/>
      <c r="V69" s="200"/>
      <c r="W69" s="200"/>
      <c r="X69" s="200"/>
      <c r="Y69" s="200"/>
      <c r="Z69" s="200"/>
      <c r="AA69" s="200"/>
    </row>
    <row r="70" spans="1:27" x14ac:dyDescent="0.2">
      <c r="A70" s="200"/>
      <c r="B70" s="200"/>
      <c r="C70" s="200"/>
      <c r="D70" s="200"/>
      <c r="E70" s="200"/>
      <c r="F70" s="200"/>
      <c r="G70" s="204"/>
      <c r="H70" s="204"/>
      <c r="I70" s="204"/>
      <c r="J70" s="204"/>
      <c r="K70" s="204"/>
      <c r="L70" s="204"/>
      <c r="M70" s="204"/>
      <c r="N70" s="204"/>
      <c r="O70" s="204"/>
      <c r="P70" s="204"/>
      <c r="Q70" s="204"/>
      <c r="R70" s="204"/>
    </row>
    <row r="72" spans="1:27" ht="24.75" x14ac:dyDescent="0.5">
      <c r="A72" s="205"/>
      <c r="B72" s="200"/>
      <c r="C72" s="200"/>
      <c r="D72" s="200"/>
      <c r="E72" s="200"/>
      <c r="F72" s="200"/>
      <c r="G72" s="204"/>
      <c r="H72" s="204"/>
      <c r="I72" s="204"/>
      <c r="J72" s="204"/>
      <c r="K72" s="204"/>
      <c r="L72" s="204"/>
      <c r="M72" s="204"/>
      <c r="N72" s="204"/>
      <c r="O72" s="242"/>
      <c r="P72" s="242"/>
      <c r="Q72" s="242"/>
      <c r="R72" s="242"/>
    </row>
    <row r="73" spans="1:27" ht="24.75" x14ac:dyDescent="0.5">
      <c r="A73" s="205" t="s">
        <v>53</v>
      </c>
      <c r="B73" s="200"/>
      <c r="C73" s="200"/>
      <c r="D73" s="200"/>
      <c r="E73" s="200"/>
      <c r="F73" s="200"/>
      <c r="G73" s="204"/>
      <c r="H73" s="204"/>
      <c r="I73" s="204"/>
      <c r="J73" s="204"/>
      <c r="K73" s="204"/>
      <c r="L73" s="204"/>
      <c r="M73" s="204"/>
      <c r="N73" s="204"/>
      <c r="O73" s="242"/>
      <c r="P73" s="242"/>
      <c r="Q73" s="242"/>
      <c r="R73" s="242"/>
    </row>
    <row r="75" spans="1:27" x14ac:dyDescent="0.2">
      <c r="A75" s="200"/>
      <c r="B75" s="200"/>
      <c r="C75" s="200"/>
      <c r="D75" s="200"/>
      <c r="E75" s="200"/>
      <c r="F75" s="200"/>
      <c r="G75" s="204"/>
      <c r="H75" s="204"/>
      <c r="I75" s="204"/>
      <c r="J75" s="204"/>
      <c r="K75" s="204"/>
      <c r="L75" s="204"/>
      <c r="M75" s="204"/>
      <c r="N75" s="204"/>
      <c r="O75" s="204"/>
      <c r="P75" s="204"/>
      <c r="Q75" s="204"/>
      <c r="R75" s="204"/>
    </row>
    <row r="245" spans="4:4" x14ac:dyDescent="0.2">
      <c r="D245" s="206" t="s">
        <v>54</v>
      </c>
    </row>
  </sheetData>
  <mergeCells count="14">
    <mergeCell ref="O73:R73"/>
    <mergeCell ref="B1:H1"/>
    <mergeCell ref="I1:R1"/>
    <mergeCell ref="B2:B3"/>
    <mergeCell ref="C2:C3"/>
    <mergeCell ref="D2:F2"/>
    <mergeCell ref="G2:G3"/>
    <mergeCell ref="H2:H3"/>
    <mergeCell ref="I2:P2"/>
    <mergeCell ref="A28:B28"/>
    <mergeCell ref="A49:B49"/>
    <mergeCell ref="A68:B68"/>
    <mergeCell ref="A69:B69"/>
    <mergeCell ref="O72:R7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:AA245"/>
  <sheetViews>
    <sheetView rightToLeft="1" topLeftCell="A46" workbookViewId="0">
      <selection activeCell="H15" sqref="H15"/>
    </sheetView>
  </sheetViews>
  <sheetFormatPr defaultRowHeight="14.25" x14ac:dyDescent="0.2"/>
  <cols>
    <col min="1" max="1" width="56.875" customWidth="1"/>
    <col min="2" max="2" width="5.125" customWidth="1"/>
    <col min="7" max="8" width="9.25" style="127" bestFit="1" customWidth="1"/>
    <col min="9" max="9" width="10.125" style="127" bestFit="1" customWidth="1"/>
    <col min="10" max="11" width="9.25" style="127" bestFit="1" customWidth="1"/>
    <col min="12" max="12" width="9.5" style="127" bestFit="1" customWidth="1"/>
    <col min="13" max="18" width="9.25" style="127" bestFit="1" customWidth="1"/>
    <col min="257" max="257" width="56.875" customWidth="1"/>
    <col min="258" max="258" width="5.125" customWidth="1"/>
    <col min="263" max="264" width="9.25" bestFit="1" customWidth="1"/>
    <col min="265" max="265" width="10.125" bestFit="1" customWidth="1"/>
    <col min="266" max="267" width="9.25" bestFit="1" customWidth="1"/>
    <col min="268" max="268" width="9.5" bestFit="1" customWidth="1"/>
    <col min="269" max="274" width="9.25" bestFit="1" customWidth="1"/>
    <col min="513" max="513" width="56.875" customWidth="1"/>
    <col min="514" max="514" width="5.125" customWidth="1"/>
    <col min="519" max="520" width="9.25" bestFit="1" customWidth="1"/>
    <col min="521" max="521" width="10.125" bestFit="1" customWidth="1"/>
    <col min="522" max="523" width="9.25" bestFit="1" customWidth="1"/>
    <col min="524" max="524" width="9.5" bestFit="1" customWidth="1"/>
    <col min="525" max="530" width="9.25" bestFit="1" customWidth="1"/>
    <col min="769" max="769" width="56.875" customWidth="1"/>
    <col min="770" max="770" width="5.125" customWidth="1"/>
    <col min="775" max="776" width="9.25" bestFit="1" customWidth="1"/>
    <col min="777" max="777" width="10.125" bestFit="1" customWidth="1"/>
    <col min="778" max="779" width="9.25" bestFit="1" customWidth="1"/>
    <col min="780" max="780" width="9.5" bestFit="1" customWidth="1"/>
    <col min="781" max="786" width="9.25" bestFit="1" customWidth="1"/>
    <col min="1025" max="1025" width="56.875" customWidth="1"/>
    <col min="1026" max="1026" width="5.125" customWidth="1"/>
    <col min="1031" max="1032" width="9.25" bestFit="1" customWidth="1"/>
    <col min="1033" max="1033" width="10.125" bestFit="1" customWidth="1"/>
    <col min="1034" max="1035" width="9.25" bestFit="1" customWidth="1"/>
    <col min="1036" max="1036" width="9.5" bestFit="1" customWidth="1"/>
    <col min="1037" max="1042" width="9.25" bestFit="1" customWidth="1"/>
    <col min="1281" max="1281" width="56.875" customWidth="1"/>
    <col min="1282" max="1282" width="5.125" customWidth="1"/>
    <col min="1287" max="1288" width="9.25" bestFit="1" customWidth="1"/>
    <col min="1289" max="1289" width="10.125" bestFit="1" customWidth="1"/>
    <col min="1290" max="1291" width="9.25" bestFit="1" customWidth="1"/>
    <col min="1292" max="1292" width="9.5" bestFit="1" customWidth="1"/>
    <col min="1293" max="1298" width="9.25" bestFit="1" customWidth="1"/>
    <col min="1537" max="1537" width="56.875" customWidth="1"/>
    <col min="1538" max="1538" width="5.125" customWidth="1"/>
    <col min="1543" max="1544" width="9.25" bestFit="1" customWidth="1"/>
    <col min="1545" max="1545" width="10.125" bestFit="1" customWidth="1"/>
    <col min="1546" max="1547" width="9.25" bestFit="1" customWidth="1"/>
    <col min="1548" max="1548" width="9.5" bestFit="1" customWidth="1"/>
    <col min="1549" max="1554" width="9.25" bestFit="1" customWidth="1"/>
    <col min="1793" max="1793" width="56.875" customWidth="1"/>
    <col min="1794" max="1794" width="5.125" customWidth="1"/>
    <col min="1799" max="1800" width="9.25" bestFit="1" customWidth="1"/>
    <col min="1801" max="1801" width="10.125" bestFit="1" customWidth="1"/>
    <col min="1802" max="1803" width="9.25" bestFit="1" customWidth="1"/>
    <col min="1804" max="1804" width="9.5" bestFit="1" customWidth="1"/>
    <col min="1805" max="1810" width="9.25" bestFit="1" customWidth="1"/>
    <col min="2049" max="2049" width="56.875" customWidth="1"/>
    <col min="2050" max="2050" width="5.125" customWidth="1"/>
    <col min="2055" max="2056" width="9.25" bestFit="1" customWidth="1"/>
    <col min="2057" max="2057" width="10.125" bestFit="1" customWidth="1"/>
    <col min="2058" max="2059" width="9.25" bestFit="1" customWidth="1"/>
    <col min="2060" max="2060" width="9.5" bestFit="1" customWidth="1"/>
    <col min="2061" max="2066" width="9.25" bestFit="1" customWidth="1"/>
    <col min="2305" max="2305" width="56.875" customWidth="1"/>
    <col min="2306" max="2306" width="5.125" customWidth="1"/>
    <col min="2311" max="2312" width="9.25" bestFit="1" customWidth="1"/>
    <col min="2313" max="2313" width="10.125" bestFit="1" customWidth="1"/>
    <col min="2314" max="2315" width="9.25" bestFit="1" customWidth="1"/>
    <col min="2316" max="2316" width="9.5" bestFit="1" customWidth="1"/>
    <col min="2317" max="2322" width="9.25" bestFit="1" customWidth="1"/>
    <col min="2561" max="2561" width="56.875" customWidth="1"/>
    <col min="2562" max="2562" width="5.125" customWidth="1"/>
    <col min="2567" max="2568" width="9.25" bestFit="1" customWidth="1"/>
    <col min="2569" max="2569" width="10.125" bestFit="1" customWidth="1"/>
    <col min="2570" max="2571" width="9.25" bestFit="1" customWidth="1"/>
    <col min="2572" max="2572" width="9.5" bestFit="1" customWidth="1"/>
    <col min="2573" max="2578" width="9.25" bestFit="1" customWidth="1"/>
    <col min="2817" max="2817" width="56.875" customWidth="1"/>
    <col min="2818" max="2818" width="5.125" customWidth="1"/>
    <col min="2823" max="2824" width="9.25" bestFit="1" customWidth="1"/>
    <col min="2825" max="2825" width="10.125" bestFit="1" customWidth="1"/>
    <col min="2826" max="2827" width="9.25" bestFit="1" customWidth="1"/>
    <col min="2828" max="2828" width="9.5" bestFit="1" customWidth="1"/>
    <col min="2829" max="2834" width="9.25" bestFit="1" customWidth="1"/>
    <col min="3073" max="3073" width="56.875" customWidth="1"/>
    <col min="3074" max="3074" width="5.125" customWidth="1"/>
    <col min="3079" max="3080" width="9.25" bestFit="1" customWidth="1"/>
    <col min="3081" max="3081" width="10.125" bestFit="1" customWidth="1"/>
    <col min="3082" max="3083" width="9.25" bestFit="1" customWidth="1"/>
    <col min="3084" max="3084" width="9.5" bestFit="1" customWidth="1"/>
    <col min="3085" max="3090" width="9.25" bestFit="1" customWidth="1"/>
    <col min="3329" max="3329" width="56.875" customWidth="1"/>
    <col min="3330" max="3330" width="5.125" customWidth="1"/>
    <col min="3335" max="3336" width="9.25" bestFit="1" customWidth="1"/>
    <col min="3337" max="3337" width="10.125" bestFit="1" customWidth="1"/>
    <col min="3338" max="3339" width="9.25" bestFit="1" customWidth="1"/>
    <col min="3340" max="3340" width="9.5" bestFit="1" customWidth="1"/>
    <col min="3341" max="3346" width="9.25" bestFit="1" customWidth="1"/>
    <col min="3585" max="3585" width="56.875" customWidth="1"/>
    <col min="3586" max="3586" width="5.125" customWidth="1"/>
    <col min="3591" max="3592" width="9.25" bestFit="1" customWidth="1"/>
    <col min="3593" max="3593" width="10.125" bestFit="1" customWidth="1"/>
    <col min="3594" max="3595" width="9.25" bestFit="1" customWidth="1"/>
    <col min="3596" max="3596" width="9.5" bestFit="1" customWidth="1"/>
    <col min="3597" max="3602" width="9.25" bestFit="1" customWidth="1"/>
    <col min="3841" max="3841" width="56.875" customWidth="1"/>
    <col min="3842" max="3842" width="5.125" customWidth="1"/>
    <col min="3847" max="3848" width="9.25" bestFit="1" customWidth="1"/>
    <col min="3849" max="3849" width="10.125" bestFit="1" customWidth="1"/>
    <col min="3850" max="3851" width="9.25" bestFit="1" customWidth="1"/>
    <col min="3852" max="3852" width="9.5" bestFit="1" customWidth="1"/>
    <col min="3853" max="3858" width="9.25" bestFit="1" customWidth="1"/>
    <col min="4097" max="4097" width="56.875" customWidth="1"/>
    <col min="4098" max="4098" width="5.125" customWidth="1"/>
    <col min="4103" max="4104" width="9.25" bestFit="1" customWidth="1"/>
    <col min="4105" max="4105" width="10.125" bestFit="1" customWidth="1"/>
    <col min="4106" max="4107" width="9.25" bestFit="1" customWidth="1"/>
    <col min="4108" max="4108" width="9.5" bestFit="1" customWidth="1"/>
    <col min="4109" max="4114" width="9.25" bestFit="1" customWidth="1"/>
    <col min="4353" max="4353" width="56.875" customWidth="1"/>
    <col min="4354" max="4354" width="5.125" customWidth="1"/>
    <col min="4359" max="4360" width="9.25" bestFit="1" customWidth="1"/>
    <col min="4361" max="4361" width="10.125" bestFit="1" customWidth="1"/>
    <col min="4362" max="4363" width="9.25" bestFit="1" customWidth="1"/>
    <col min="4364" max="4364" width="9.5" bestFit="1" customWidth="1"/>
    <col min="4365" max="4370" width="9.25" bestFit="1" customWidth="1"/>
    <col min="4609" max="4609" width="56.875" customWidth="1"/>
    <col min="4610" max="4610" width="5.125" customWidth="1"/>
    <col min="4615" max="4616" width="9.25" bestFit="1" customWidth="1"/>
    <col min="4617" max="4617" width="10.125" bestFit="1" customWidth="1"/>
    <col min="4618" max="4619" width="9.25" bestFit="1" customWidth="1"/>
    <col min="4620" max="4620" width="9.5" bestFit="1" customWidth="1"/>
    <col min="4621" max="4626" width="9.25" bestFit="1" customWidth="1"/>
    <col min="4865" max="4865" width="56.875" customWidth="1"/>
    <col min="4866" max="4866" width="5.125" customWidth="1"/>
    <col min="4871" max="4872" width="9.25" bestFit="1" customWidth="1"/>
    <col min="4873" max="4873" width="10.125" bestFit="1" customWidth="1"/>
    <col min="4874" max="4875" width="9.25" bestFit="1" customWidth="1"/>
    <col min="4876" max="4876" width="9.5" bestFit="1" customWidth="1"/>
    <col min="4877" max="4882" width="9.25" bestFit="1" customWidth="1"/>
    <col min="5121" max="5121" width="56.875" customWidth="1"/>
    <col min="5122" max="5122" width="5.125" customWidth="1"/>
    <col min="5127" max="5128" width="9.25" bestFit="1" customWidth="1"/>
    <col min="5129" max="5129" width="10.125" bestFit="1" customWidth="1"/>
    <col min="5130" max="5131" width="9.25" bestFit="1" customWidth="1"/>
    <col min="5132" max="5132" width="9.5" bestFit="1" customWidth="1"/>
    <col min="5133" max="5138" width="9.25" bestFit="1" customWidth="1"/>
    <col min="5377" max="5377" width="56.875" customWidth="1"/>
    <col min="5378" max="5378" width="5.125" customWidth="1"/>
    <col min="5383" max="5384" width="9.25" bestFit="1" customWidth="1"/>
    <col min="5385" max="5385" width="10.125" bestFit="1" customWidth="1"/>
    <col min="5386" max="5387" width="9.25" bestFit="1" customWidth="1"/>
    <col min="5388" max="5388" width="9.5" bestFit="1" customWidth="1"/>
    <col min="5389" max="5394" width="9.25" bestFit="1" customWidth="1"/>
    <col min="5633" max="5633" width="56.875" customWidth="1"/>
    <col min="5634" max="5634" width="5.125" customWidth="1"/>
    <col min="5639" max="5640" width="9.25" bestFit="1" customWidth="1"/>
    <col min="5641" max="5641" width="10.125" bestFit="1" customWidth="1"/>
    <col min="5642" max="5643" width="9.25" bestFit="1" customWidth="1"/>
    <col min="5644" max="5644" width="9.5" bestFit="1" customWidth="1"/>
    <col min="5645" max="5650" width="9.25" bestFit="1" customWidth="1"/>
    <col min="5889" max="5889" width="56.875" customWidth="1"/>
    <col min="5890" max="5890" width="5.125" customWidth="1"/>
    <col min="5895" max="5896" width="9.25" bestFit="1" customWidth="1"/>
    <col min="5897" max="5897" width="10.125" bestFit="1" customWidth="1"/>
    <col min="5898" max="5899" width="9.25" bestFit="1" customWidth="1"/>
    <col min="5900" max="5900" width="9.5" bestFit="1" customWidth="1"/>
    <col min="5901" max="5906" width="9.25" bestFit="1" customWidth="1"/>
    <col min="6145" max="6145" width="56.875" customWidth="1"/>
    <col min="6146" max="6146" width="5.125" customWidth="1"/>
    <col min="6151" max="6152" width="9.25" bestFit="1" customWidth="1"/>
    <col min="6153" max="6153" width="10.125" bestFit="1" customWidth="1"/>
    <col min="6154" max="6155" width="9.25" bestFit="1" customWidth="1"/>
    <col min="6156" max="6156" width="9.5" bestFit="1" customWidth="1"/>
    <col min="6157" max="6162" width="9.25" bestFit="1" customWidth="1"/>
    <col min="6401" max="6401" width="56.875" customWidth="1"/>
    <col min="6402" max="6402" width="5.125" customWidth="1"/>
    <col min="6407" max="6408" width="9.25" bestFit="1" customWidth="1"/>
    <col min="6409" max="6409" width="10.125" bestFit="1" customWidth="1"/>
    <col min="6410" max="6411" width="9.25" bestFit="1" customWidth="1"/>
    <col min="6412" max="6412" width="9.5" bestFit="1" customWidth="1"/>
    <col min="6413" max="6418" width="9.25" bestFit="1" customWidth="1"/>
    <col min="6657" max="6657" width="56.875" customWidth="1"/>
    <col min="6658" max="6658" width="5.125" customWidth="1"/>
    <col min="6663" max="6664" width="9.25" bestFit="1" customWidth="1"/>
    <col min="6665" max="6665" width="10.125" bestFit="1" customWidth="1"/>
    <col min="6666" max="6667" width="9.25" bestFit="1" customWidth="1"/>
    <col min="6668" max="6668" width="9.5" bestFit="1" customWidth="1"/>
    <col min="6669" max="6674" width="9.25" bestFit="1" customWidth="1"/>
    <col min="6913" max="6913" width="56.875" customWidth="1"/>
    <col min="6914" max="6914" width="5.125" customWidth="1"/>
    <col min="6919" max="6920" width="9.25" bestFit="1" customWidth="1"/>
    <col min="6921" max="6921" width="10.125" bestFit="1" customWidth="1"/>
    <col min="6922" max="6923" width="9.25" bestFit="1" customWidth="1"/>
    <col min="6924" max="6924" width="9.5" bestFit="1" customWidth="1"/>
    <col min="6925" max="6930" width="9.25" bestFit="1" customWidth="1"/>
    <col min="7169" max="7169" width="56.875" customWidth="1"/>
    <col min="7170" max="7170" width="5.125" customWidth="1"/>
    <col min="7175" max="7176" width="9.25" bestFit="1" customWidth="1"/>
    <col min="7177" max="7177" width="10.125" bestFit="1" customWidth="1"/>
    <col min="7178" max="7179" width="9.25" bestFit="1" customWidth="1"/>
    <col min="7180" max="7180" width="9.5" bestFit="1" customWidth="1"/>
    <col min="7181" max="7186" width="9.25" bestFit="1" customWidth="1"/>
    <col min="7425" max="7425" width="56.875" customWidth="1"/>
    <col min="7426" max="7426" width="5.125" customWidth="1"/>
    <col min="7431" max="7432" width="9.25" bestFit="1" customWidth="1"/>
    <col min="7433" max="7433" width="10.125" bestFit="1" customWidth="1"/>
    <col min="7434" max="7435" width="9.25" bestFit="1" customWidth="1"/>
    <col min="7436" max="7436" width="9.5" bestFit="1" customWidth="1"/>
    <col min="7437" max="7442" width="9.25" bestFit="1" customWidth="1"/>
    <col min="7681" max="7681" width="56.875" customWidth="1"/>
    <col min="7682" max="7682" width="5.125" customWidth="1"/>
    <col min="7687" max="7688" width="9.25" bestFit="1" customWidth="1"/>
    <col min="7689" max="7689" width="10.125" bestFit="1" customWidth="1"/>
    <col min="7690" max="7691" width="9.25" bestFit="1" customWidth="1"/>
    <col min="7692" max="7692" width="9.5" bestFit="1" customWidth="1"/>
    <col min="7693" max="7698" width="9.25" bestFit="1" customWidth="1"/>
    <col min="7937" max="7937" width="56.875" customWidth="1"/>
    <col min="7938" max="7938" width="5.125" customWidth="1"/>
    <col min="7943" max="7944" width="9.25" bestFit="1" customWidth="1"/>
    <col min="7945" max="7945" width="10.125" bestFit="1" customWidth="1"/>
    <col min="7946" max="7947" width="9.25" bestFit="1" customWidth="1"/>
    <col min="7948" max="7948" width="9.5" bestFit="1" customWidth="1"/>
    <col min="7949" max="7954" width="9.25" bestFit="1" customWidth="1"/>
    <col min="8193" max="8193" width="56.875" customWidth="1"/>
    <col min="8194" max="8194" width="5.125" customWidth="1"/>
    <col min="8199" max="8200" width="9.25" bestFit="1" customWidth="1"/>
    <col min="8201" max="8201" width="10.125" bestFit="1" customWidth="1"/>
    <col min="8202" max="8203" width="9.25" bestFit="1" customWidth="1"/>
    <col min="8204" max="8204" width="9.5" bestFit="1" customWidth="1"/>
    <col min="8205" max="8210" width="9.25" bestFit="1" customWidth="1"/>
    <col min="8449" max="8449" width="56.875" customWidth="1"/>
    <col min="8450" max="8450" width="5.125" customWidth="1"/>
    <col min="8455" max="8456" width="9.25" bestFit="1" customWidth="1"/>
    <col min="8457" max="8457" width="10.125" bestFit="1" customWidth="1"/>
    <col min="8458" max="8459" width="9.25" bestFit="1" customWidth="1"/>
    <col min="8460" max="8460" width="9.5" bestFit="1" customWidth="1"/>
    <col min="8461" max="8466" width="9.25" bestFit="1" customWidth="1"/>
    <col min="8705" max="8705" width="56.875" customWidth="1"/>
    <col min="8706" max="8706" width="5.125" customWidth="1"/>
    <col min="8711" max="8712" width="9.25" bestFit="1" customWidth="1"/>
    <col min="8713" max="8713" width="10.125" bestFit="1" customWidth="1"/>
    <col min="8714" max="8715" width="9.25" bestFit="1" customWidth="1"/>
    <col min="8716" max="8716" width="9.5" bestFit="1" customWidth="1"/>
    <col min="8717" max="8722" width="9.25" bestFit="1" customWidth="1"/>
    <col min="8961" max="8961" width="56.875" customWidth="1"/>
    <col min="8962" max="8962" width="5.125" customWidth="1"/>
    <col min="8967" max="8968" width="9.25" bestFit="1" customWidth="1"/>
    <col min="8969" max="8969" width="10.125" bestFit="1" customWidth="1"/>
    <col min="8970" max="8971" width="9.25" bestFit="1" customWidth="1"/>
    <col min="8972" max="8972" width="9.5" bestFit="1" customWidth="1"/>
    <col min="8973" max="8978" width="9.25" bestFit="1" customWidth="1"/>
    <col min="9217" max="9217" width="56.875" customWidth="1"/>
    <col min="9218" max="9218" width="5.125" customWidth="1"/>
    <col min="9223" max="9224" width="9.25" bestFit="1" customWidth="1"/>
    <col min="9225" max="9225" width="10.125" bestFit="1" customWidth="1"/>
    <col min="9226" max="9227" width="9.25" bestFit="1" customWidth="1"/>
    <col min="9228" max="9228" width="9.5" bestFit="1" customWidth="1"/>
    <col min="9229" max="9234" width="9.25" bestFit="1" customWidth="1"/>
    <col min="9473" max="9473" width="56.875" customWidth="1"/>
    <col min="9474" max="9474" width="5.125" customWidth="1"/>
    <col min="9479" max="9480" width="9.25" bestFit="1" customWidth="1"/>
    <col min="9481" max="9481" width="10.125" bestFit="1" customWidth="1"/>
    <col min="9482" max="9483" width="9.25" bestFit="1" customWidth="1"/>
    <col min="9484" max="9484" width="9.5" bestFit="1" customWidth="1"/>
    <col min="9485" max="9490" width="9.25" bestFit="1" customWidth="1"/>
    <col min="9729" max="9729" width="56.875" customWidth="1"/>
    <col min="9730" max="9730" width="5.125" customWidth="1"/>
    <col min="9735" max="9736" width="9.25" bestFit="1" customWidth="1"/>
    <col min="9737" max="9737" width="10.125" bestFit="1" customWidth="1"/>
    <col min="9738" max="9739" width="9.25" bestFit="1" customWidth="1"/>
    <col min="9740" max="9740" width="9.5" bestFit="1" customWidth="1"/>
    <col min="9741" max="9746" width="9.25" bestFit="1" customWidth="1"/>
    <col min="9985" max="9985" width="56.875" customWidth="1"/>
    <col min="9986" max="9986" width="5.125" customWidth="1"/>
    <col min="9991" max="9992" width="9.25" bestFit="1" customWidth="1"/>
    <col min="9993" max="9993" width="10.125" bestFit="1" customWidth="1"/>
    <col min="9994" max="9995" width="9.25" bestFit="1" customWidth="1"/>
    <col min="9996" max="9996" width="9.5" bestFit="1" customWidth="1"/>
    <col min="9997" max="10002" width="9.25" bestFit="1" customWidth="1"/>
    <col min="10241" max="10241" width="56.875" customWidth="1"/>
    <col min="10242" max="10242" width="5.125" customWidth="1"/>
    <col min="10247" max="10248" width="9.25" bestFit="1" customWidth="1"/>
    <col min="10249" max="10249" width="10.125" bestFit="1" customWidth="1"/>
    <col min="10250" max="10251" width="9.25" bestFit="1" customWidth="1"/>
    <col min="10252" max="10252" width="9.5" bestFit="1" customWidth="1"/>
    <col min="10253" max="10258" width="9.25" bestFit="1" customWidth="1"/>
    <col min="10497" max="10497" width="56.875" customWidth="1"/>
    <col min="10498" max="10498" width="5.125" customWidth="1"/>
    <col min="10503" max="10504" width="9.25" bestFit="1" customWidth="1"/>
    <col min="10505" max="10505" width="10.125" bestFit="1" customWidth="1"/>
    <col min="10506" max="10507" width="9.25" bestFit="1" customWidth="1"/>
    <col min="10508" max="10508" width="9.5" bestFit="1" customWidth="1"/>
    <col min="10509" max="10514" width="9.25" bestFit="1" customWidth="1"/>
    <col min="10753" max="10753" width="56.875" customWidth="1"/>
    <col min="10754" max="10754" width="5.125" customWidth="1"/>
    <col min="10759" max="10760" width="9.25" bestFit="1" customWidth="1"/>
    <col min="10761" max="10761" width="10.125" bestFit="1" customWidth="1"/>
    <col min="10762" max="10763" width="9.25" bestFit="1" customWidth="1"/>
    <col min="10764" max="10764" width="9.5" bestFit="1" customWidth="1"/>
    <col min="10765" max="10770" width="9.25" bestFit="1" customWidth="1"/>
    <col min="11009" max="11009" width="56.875" customWidth="1"/>
    <col min="11010" max="11010" width="5.125" customWidth="1"/>
    <col min="11015" max="11016" width="9.25" bestFit="1" customWidth="1"/>
    <col min="11017" max="11017" width="10.125" bestFit="1" customWidth="1"/>
    <col min="11018" max="11019" width="9.25" bestFit="1" customWidth="1"/>
    <col min="11020" max="11020" width="9.5" bestFit="1" customWidth="1"/>
    <col min="11021" max="11026" width="9.25" bestFit="1" customWidth="1"/>
    <col min="11265" max="11265" width="56.875" customWidth="1"/>
    <col min="11266" max="11266" width="5.125" customWidth="1"/>
    <col min="11271" max="11272" width="9.25" bestFit="1" customWidth="1"/>
    <col min="11273" max="11273" width="10.125" bestFit="1" customWidth="1"/>
    <col min="11274" max="11275" width="9.25" bestFit="1" customWidth="1"/>
    <col min="11276" max="11276" width="9.5" bestFit="1" customWidth="1"/>
    <col min="11277" max="11282" width="9.25" bestFit="1" customWidth="1"/>
    <col min="11521" max="11521" width="56.875" customWidth="1"/>
    <col min="11522" max="11522" width="5.125" customWidth="1"/>
    <col min="11527" max="11528" width="9.25" bestFit="1" customWidth="1"/>
    <col min="11529" max="11529" width="10.125" bestFit="1" customWidth="1"/>
    <col min="11530" max="11531" width="9.25" bestFit="1" customWidth="1"/>
    <col min="11532" max="11532" width="9.5" bestFit="1" customWidth="1"/>
    <col min="11533" max="11538" width="9.25" bestFit="1" customWidth="1"/>
    <col min="11777" max="11777" width="56.875" customWidth="1"/>
    <col min="11778" max="11778" width="5.125" customWidth="1"/>
    <col min="11783" max="11784" width="9.25" bestFit="1" customWidth="1"/>
    <col min="11785" max="11785" width="10.125" bestFit="1" customWidth="1"/>
    <col min="11786" max="11787" width="9.25" bestFit="1" customWidth="1"/>
    <col min="11788" max="11788" width="9.5" bestFit="1" customWidth="1"/>
    <col min="11789" max="11794" width="9.25" bestFit="1" customWidth="1"/>
    <col min="12033" max="12033" width="56.875" customWidth="1"/>
    <col min="12034" max="12034" width="5.125" customWidth="1"/>
    <col min="12039" max="12040" width="9.25" bestFit="1" customWidth="1"/>
    <col min="12041" max="12041" width="10.125" bestFit="1" customWidth="1"/>
    <col min="12042" max="12043" width="9.25" bestFit="1" customWidth="1"/>
    <col min="12044" max="12044" width="9.5" bestFit="1" customWidth="1"/>
    <col min="12045" max="12050" width="9.25" bestFit="1" customWidth="1"/>
    <col min="12289" max="12289" width="56.875" customWidth="1"/>
    <col min="12290" max="12290" width="5.125" customWidth="1"/>
    <col min="12295" max="12296" width="9.25" bestFit="1" customWidth="1"/>
    <col min="12297" max="12297" width="10.125" bestFit="1" customWidth="1"/>
    <col min="12298" max="12299" width="9.25" bestFit="1" customWidth="1"/>
    <col min="12300" max="12300" width="9.5" bestFit="1" customWidth="1"/>
    <col min="12301" max="12306" width="9.25" bestFit="1" customWidth="1"/>
    <col min="12545" max="12545" width="56.875" customWidth="1"/>
    <col min="12546" max="12546" width="5.125" customWidth="1"/>
    <col min="12551" max="12552" width="9.25" bestFit="1" customWidth="1"/>
    <col min="12553" max="12553" width="10.125" bestFit="1" customWidth="1"/>
    <col min="12554" max="12555" width="9.25" bestFit="1" customWidth="1"/>
    <col min="12556" max="12556" width="9.5" bestFit="1" customWidth="1"/>
    <col min="12557" max="12562" width="9.25" bestFit="1" customWidth="1"/>
    <col min="12801" max="12801" width="56.875" customWidth="1"/>
    <col min="12802" max="12802" width="5.125" customWidth="1"/>
    <col min="12807" max="12808" width="9.25" bestFit="1" customWidth="1"/>
    <col min="12809" max="12809" width="10.125" bestFit="1" customWidth="1"/>
    <col min="12810" max="12811" width="9.25" bestFit="1" customWidth="1"/>
    <col min="12812" max="12812" width="9.5" bestFit="1" customWidth="1"/>
    <col min="12813" max="12818" width="9.25" bestFit="1" customWidth="1"/>
    <col min="13057" max="13057" width="56.875" customWidth="1"/>
    <col min="13058" max="13058" width="5.125" customWidth="1"/>
    <col min="13063" max="13064" width="9.25" bestFit="1" customWidth="1"/>
    <col min="13065" max="13065" width="10.125" bestFit="1" customWidth="1"/>
    <col min="13066" max="13067" width="9.25" bestFit="1" customWidth="1"/>
    <col min="13068" max="13068" width="9.5" bestFit="1" customWidth="1"/>
    <col min="13069" max="13074" width="9.25" bestFit="1" customWidth="1"/>
    <col min="13313" max="13313" width="56.875" customWidth="1"/>
    <col min="13314" max="13314" width="5.125" customWidth="1"/>
    <col min="13319" max="13320" width="9.25" bestFit="1" customWidth="1"/>
    <col min="13321" max="13321" width="10.125" bestFit="1" customWidth="1"/>
    <col min="13322" max="13323" width="9.25" bestFit="1" customWidth="1"/>
    <col min="13324" max="13324" width="9.5" bestFit="1" customWidth="1"/>
    <col min="13325" max="13330" width="9.25" bestFit="1" customWidth="1"/>
    <col min="13569" max="13569" width="56.875" customWidth="1"/>
    <col min="13570" max="13570" width="5.125" customWidth="1"/>
    <col min="13575" max="13576" width="9.25" bestFit="1" customWidth="1"/>
    <col min="13577" max="13577" width="10.125" bestFit="1" customWidth="1"/>
    <col min="13578" max="13579" width="9.25" bestFit="1" customWidth="1"/>
    <col min="13580" max="13580" width="9.5" bestFit="1" customWidth="1"/>
    <col min="13581" max="13586" width="9.25" bestFit="1" customWidth="1"/>
    <col min="13825" max="13825" width="56.875" customWidth="1"/>
    <col min="13826" max="13826" width="5.125" customWidth="1"/>
    <col min="13831" max="13832" width="9.25" bestFit="1" customWidth="1"/>
    <col min="13833" max="13833" width="10.125" bestFit="1" customWidth="1"/>
    <col min="13834" max="13835" width="9.25" bestFit="1" customWidth="1"/>
    <col min="13836" max="13836" width="9.5" bestFit="1" customWidth="1"/>
    <col min="13837" max="13842" width="9.25" bestFit="1" customWidth="1"/>
    <col min="14081" max="14081" width="56.875" customWidth="1"/>
    <col min="14082" max="14082" width="5.125" customWidth="1"/>
    <col min="14087" max="14088" width="9.25" bestFit="1" customWidth="1"/>
    <col min="14089" max="14089" width="10.125" bestFit="1" customWidth="1"/>
    <col min="14090" max="14091" width="9.25" bestFit="1" customWidth="1"/>
    <col min="14092" max="14092" width="9.5" bestFit="1" customWidth="1"/>
    <col min="14093" max="14098" width="9.25" bestFit="1" customWidth="1"/>
    <col min="14337" max="14337" width="56.875" customWidth="1"/>
    <col min="14338" max="14338" width="5.125" customWidth="1"/>
    <col min="14343" max="14344" width="9.25" bestFit="1" customWidth="1"/>
    <col min="14345" max="14345" width="10.125" bestFit="1" customWidth="1"/>
    <col min="14346" max="14347" width="9.25" bestFit="1" customWidth="1"/>
    <col min="14348" max="14348" width="9.5" bestFit="1" customWidth="1"/>
    <col min="14349" max="14354" width="9.25" bestFit="1" customWidth="1"/>
    <col min="14593" max="14593" width="56.875" customWidth="1"/>
    <col min="14594" max="14594" width="5.125" customWidth="1"/>
    <col min="14599" max="14600" width="9.25" bestFit="1" customWidth="1"/>
    <col min="14601" max="14601" width="10.125" bestFit="1" customWidth="1"/>
    <col min="14602" max="14603" width="9.25" bestFit="1" customWidth="1"/>
    <col min="14604" max="14604" width="9.5" bestFit="1" customWidth="1"/>
    <col min="14605" max="14610" width="9.25" bestFit="1" customWidth="1"/>
    <col min="14849" max="14849" width="56.875" customWidth="1"/>
    <col min="14850" max="14850" width="5.125" customWidth="1"/>
    <col min="14855" max="14856" width="9.25" bestFit="1" customWidth="1"/>
    <col min="14857" max="14857" width="10.125" bestFit="1" customWidth="1"/>
    <col min="14858" max="14859" width="9.25" bestFit="1" customWidth="1"/>
    <col min="14860" max="14860" width="9.5" bestFit="1" customWidth="1"/>
    <col min="14861" max="14866" width="9.25" bestFit="1" customWidth="1"/>
    <col min="15105" max="15105" width="56.875" customWidth="1"/>
    <col min="15106" max="15106" width="5.125" customWidth="1"/>
    <col min="15111" max="15112" width="9.25" bestFit="1" customWidth="1"/>
    <col min="15113" max="15113" width="10.125" bestFit="1" customWidth="1"/>
    <col min="15114" max="15115" width="9.25" bestFit="1" customWidth="1"/>
    <col min="15116" max="15116" width="9.5" bestFit="1" customWidth="1"/>
    <col min="15117" max="15122" width="9.25" bestFit="1" customWidth="1"/>
    <col min="15361" max="15361" width="56.875" customWidth="1"/>
    <col min="15362" max="15362" width="5.125" customWidth="1"/>
    <col min="15367" max="15368" width="9.25" bestFit="1" customWidth="1"/>
    <col min="15369" max="15369" width="10.125" bestFit="1" customWidth="1"/>
    <col min="15370" max="15371" width="9.25" bestFit="1" customWidth="1"/>
    <col min="15372" max="15372" width="9.5" bestFit="1" customWidth="1"/>
    <col min="15373" max="15378" width="9.25" bestFit="1" customWidth="1"/>
    <col min="15617" max="15617" width="56.875" customWidth="1"/>
    <col min="15618" max="15618" width="5.125" customWidth="1"/>
    <col min="15623" max="15624" width="9.25" bestFit="1" customWidth="1"/>
    <col min="15625" max="15625" width="10.125" bestFit="1" customWidth="1"/>
    <col min="15626" max="15627" width="9.25" bestFit="1" customWidth="1"/>
    <col min="15628" max="15628" width="9.5" bestFit="1" customWidth="1"/>
    <col min="15629" max="15634" width="9.25" bestFit="1" customWidth="1"/>
    <col min="15873" max="15873" width="56.875" customWidth="1"/>
    <col min="15874" max="15874" width="5.125" customWidth="1"/>
    <col min="15879" max="15880" width="9.25" bestFit="1" customWidth="1"/>
    <col min="15881" max="15881" width="10.125" bestFit="1" customWidth="1"/>
    <col min="15882" max="15883" width="9.25" bestFit="1" customWidth="1"/>
    <col min="15884" max="15884" width="9.5" bestFit="1" customWidth="1"/>
    <col min="15885" max="15890" width="9.25" bestFit="1" customWidth="1"/>
    <col min="16129" max="16129" width="56.875" customWidth="1"/>
    <col min="16130" max="16130" width="5.125" customWidth="1"/>
    <col min="16135" max="16136" width="9.25" bestFit="1" customWidth="1"/>
    <col min="16137" max="16137" width="10.125" bestFit="1" customWidth="1"/>
    <col min="16138" max="16139" width="9.25" bestFit="1" customWidth="1"/>
    <col min="16140" max="16140" width="9.5" bestFit="1" customWidth="1"/>
    <col min="16141" max="16146" width="9.25" bestFit="1" customWidth="1"/>
  </cols>
  <sheetData>
    <row r="1" spans="1:27" ht="15.75" thickBot="1" x14ac:dyDescent="0.25">
      <c r="A1" s="1">
        <v>6</v>
      </c>
      <c r="B1" s="243" t="s">
        <v>0</v>
      </c>
      <c r="C1" s="244"/>
      <c r="D1" s="244"/>
      <c r="E1" s="244"/>
      <c r="F1" s="244"/>
      <c r="G1" s="245"/>
      <c r="H1" s="246"/>
      <c r="I1" s="247" t="s">
        <v>1</v>
      </c>
      <c r="J1" s="248"/>
      <c r="K1" s="248"/>
      <c r="L1" s="248"/>
      <c r="M1" s="248"/>
      <c r="N1" s="248"/>
      <c r="O1" s="248"/>
      <c r="P1" s="248"/>
      <c r="Q1" s="248"/>
      <c r="R1" s="248"/>
      <c r="S1" s="138"/>
      <c r="T1" s="138"/>
      <c r="U1" s="138"/>
      <c r="V1" s="138"/>
      <c r="W1" s="138"/>
      <c r="X1" s="138"/>
      <c r="Y1" s="138"/>
      <c r="Z1" s="138"/>
      <c r="AA1" s="138"/>
    </row>
    <row r="2" spans="1:27" ht="15.75" thickBot="1" x14ac:dyDescent="0.25">
      <c r="A2" s="139">
        <f>'[1]1'!A2</f>
        <v>10</v>
      </c>
      <c r="B2" s="249" t="s">
        <v>2</v>
      </c>
      <c r="C2" s="251" t="s">
        <v>3</v>
      </c>
      <c r="D2" s="253" t="s">
        <v>4</v>
      </c>
      <c r="E2" s="253"/>
      <c r="F2" s="254"/>
      <c r="G2" s="255" t="s">
        <v>5</v>
      </c>
      <c r="H2" s="255" t="s">
        <v>6</v>
      </c>
      <c r="I2" s="259" t="s">
        <v>4</v>
      </c>
      <c r="J2" s="259"/>
      <c r="K2" s="259"/>
      <c r="L2" s="259"/>
      <c r="M2" s="259"/>
      <c r="N2" s="259"/>
      <c r="O2" s="259"/>
      <c r="P2" s="260"/>
      <c r="Q2" s="140" t="s">
        <v>5</v>
      </c>
      <c r="R2" s="141" t="s">
        <v>6</v>
      </c>
      <c r="S2" s="138"/>
      <c r="T2" s="138"/>
      <c r="U2" s="138"/>
      <c r="V2" s="138"/>
      <c r="W2" s="138"/>
      <c r="X2" s="138"/>
      <c r="Y2" s="138"/>
      <c r="Z2" s="138"/>
      <c r="AA2" s="138"/>
    </row>
    <row r="3" spans="1:27" ht="15.75" thickBot="1" x14ac:dyDescent="0.25">
      <c r="A3" s="139">
        <f>'[1]1'!A3</f>
        <v>2022</v>
      </c>
      <c r="B3" s="250"/>
      <c r="C3" s="252"/>
      <c r="D3" s="142" t="s">
        <v>9</v>
      </c>
      <c r="E3" s="143" t="s">
        <v>10</v>
      </c>
      <c r="F3" s="144" t="s">
        <v>11</v>
      </c>
      <c r="G3" s="257"/>
      <c r="H3" s="257"/>
      <c r="I3" s="145" t="s">
        <v>13</v>
      </c>
      <c r="J3" s="146" t="s">
        <v>14</v>
      </c>
      <c r="K3" s="146" t="s">
        <v>15</v>
      </c>
      <c r="L3" s="146" t="s">
        <v>16</v>
      </c>
      <c r="M3" s="146" t="s">
        <v>17</v>
      </c>
      <c r="N3" s="147" t="s">
        <v>18</v>
      </c>
      <c r="O3" s="140" t="s">
        <v>19</v>
      </c>
      <c r="P3" s="145" t="s">
        <v>20</v>
      </c>
      <c r="Q3" s="148" t="s">
        <v>21</v>
      </c>
      <c r="R3" s="149" t="s">
        <v>21</v>
      </c>
      <c r="S3" s="138"/>
      <c r="T3" s="138"/>
      <c r="U3" s="138"/>
      <c r="V3" s="138"/>
      <c r="W3" s="138"/>
      <c r="X3" s="138"/>
      <c r="Y3" s="138"/>
      <c r="Z3" s="138"/>
      <c r="AA3" s="138"/>
    </row>
    <row r="4" spans="1:27" ht="15.75" thickBot="1" x14ac:dyDescent="0.25">
      <c r="A4" s="150" t="s">
        <v>56</v>
      </c>
      <c r="B4" s="151">
        <v>1599</v>
      </c>
      <c r="C4" s="152">
        <f>'[1]5'!C69</f>
        <v>2758</v>
      </c>
      <c r="D4" s="152">
        <f>'[1]5'!D69</f>
        <v>3569</v>
      </c>
      <c r="E4" s="152">
        <f>'[1]5'!E69</f>
        <v>13763</v>
      </c>
      <c r="F4" s="152">
        <f>'[1]5'!F69</f>
        <v>3554</v>
      </c>
      <c r="G4" s="155">
        <f>'[1]5'!G69</f>
        <v>508.64200000000051</v>
      </c>
      <c r="H4" s="155">
        <f>'[1]5'!H69</f>
        <v>0</v>
      </c>
      <c r="I4" s="153">
        <f>'[1]5'!I69</f>
        <v>-55341.029999999977</v>
      </c>
      <c r="J4" s="155">
        <f>'[1]5'!J69</f>
        <v>-29025.000000000113</v>
      </c>
      <c r="K4" s="155">
        <f>'[1]5'!K69</f>
        <v>24414.010000000009</v>
      </c>
      <c r="L4" s="155">
        <f>'[1]5'!L69</f>
        <v>24534</v>
      </c>
      <c r="M4" s="155">
        <f>'[1]5'!M69</f>
        <v>33924.950000000012</v>
      </c>
      <c r="N4" s="155">
        <f>'[1]5'!N69</f>
        <v>26295.510000000002</v>
      </c>
      <c r="O4" s="155">
        <f>'[1]5'!O69</f>
        <v>-3.637978807091713E-12</v>
      </c>
      <c r="P4" s="155">
        <f>'[1]5'!P69</f>
        <v>0</v>
      </c>
      <c r="Q4" s="155">
        <f>'[1]5'!Q69</f>
        <v>912.4700000000048</v>
      </c>
      <c r="R4" s="155">
        <f>'[1]5'!R69</f>
        <v>344.85999999999569</v>
      </c>
      <c r="S4" s="138"/>
      <c r="T4" s="138"/>
      <c r="U4" s="138"/>
      <c r="V4" s="138"/>
      <c r="W4" s="138"/>
      <c r="X4" s="138"/>
      <c r="Y4" s="138"/>
      <c r="Z4" s="138"/>
      <c r="AA4" s="138"/>
    </row>
    <row r="5" spans="1:27" ht="15" x14ac:dyDescent="0.2">
      <c r="A5" s="156" t="s">
        <v>29</v>
      </c>
      <c r="B5" s="157">
        <f>B4+1</f>
        <v>1600</v>
      </c>
      <c r="C5" s="158"/>
      <c r="D5" s="37"/>
      <c r="E5" s="165"/>
      <c r="F5" s="166"/>
      <c r="G5" s="160"/>
      <c r="H5" s="162"/>
      <c r="I5" s="163"/>
      <c r="J5" s="160"/>
      <c r="K5" s="162"/>
      <c r="L5" s="163"/>
      <c r="M5" s="161"/>
      <c r="N5" s="162"/>
      <c r="O5" s="164">
        <v>32000</v>
      </c>
      <c r="P5" s="160"/>
      <c r="Q5" s="162"/>
      <c r="R5" s="162"/>
      <c r="S5" s="138"/>
      <c r="T5" s="138"/>
      <c r="U5" s="138"/>
      <c r="V5" s="138"/>
      <c r="W5" s="138"/>
      <c r="X5" s="138"/>
      <c r="Y5" s="138"/>
      <c r="Z5" s="138"/>
      <c r="AA5" s="138"/>
    </row>
    <row r="6" spans="1:27" ht="15" x14ac:dyDescent="0.2">
      <c r="A6" s="156" t="s">
        <v>30</v>
      </c>
      <c r="B6" s="157">
        <f t="shared" ref="B6:B24" si="0">B5+1</f>
        <v>1601</v>
      </c>
      <c r="C6" s="158"/>
      <c r="D6" s="37"/>
      <c r="E6" s="165"/>
      <c r="F6" s="166"/>
      <c r="G6" s="160"/>
      <c r="H6" s="162"/>
      <c r="I6" s="163"/>
      <c r="J6" s="160"/>
      <c r="K6" s="162"/>
      <c r="L6" s="163"/>
      <c r="M6" s="161"/>
      <c r="N6" s="162"/>
      <c r="O6" s="164"/>
      <c r="P6" s="160">
        <v>11000</v>
      </c>
      <c r="Q6" s="162"/>
      <c r="R6" s="162"/>
      <c r="S6" s="138"/>
      <c r="T6" s="138"/>
      <c r="U6" s="138"/>
      <c r="V6" s="138"/>
      <c r="W6" s="138"/>
      <c r="X6" s="138"/>
      <c r="Y6" s="138"/>
      <c r="Z6" s="138"/>
      <c r="AA6" s="138"/>
    </row>
    <row r="7" spans="1:27" ht="15" x14ac:dyDescent="0.2">
      <c r="A7" s="156" t="s">
        <v>22</v>
      </c>
      <c r="B7" s="157">
        <f t="shared" si="0"/>
        <v>1602</v>
      </c>
      <c r="C7" s="158"/>
      <c r="D7" s="37"/>
      <c r="E7" s="165">
        <v>3610</v>
      </c>
      <c r="F7" s="166"/>
      <c r="G7" s="160"/>
      <c r="H7" s="162"/>
      <c r="I7" s="163"/>
      <c r="J7" s="160"/>
      <c r="K7" s="162"/>
      <c r="L7" s="163"/>
      <c r="M7" s="161"/>
      <c r="N7" s="162"/>
      <c r="O7" s="164"/>
      <c r="P7" s="160"/>
      <c r="Q7" s="162"/>
      <c r="R7" s="162"/>
      <c r="S7" s="138"/>
      <c r="T7" s="138"/>
      <c r="U7" s="138"/>
      <c r="V7" s="138"/>
      <c r="W7" s="138"/>
      <c r="X7" s="138"/>
      <c r="Y7" s="138"/>
      <c r="Z7" s="138"/>
      <c r="AA7" s="138"/>
    </row>
    <row r="8" spans="1:27" ht="15" x14ac:dyDescent="0.2">
      <c r="A8" s="156" t="s">
        <v>22</v>
      </c>
      <c r="B8" s="157">
        <f t="shared" si="0"/>
        <v>1603</v>
      </c>
      <c r="C8" s="158"/>
      <c r="D8" s="37"/>
      <c r="E8" s="165">
        <v>180</v>
      </c>
      <c r="F8" s="166"/>
      <c r="G8" s="160"/>
      <c r="H8" s="162"/>
      <c r="I8" s="163"/>
      <c r="J8" s="160"/>
      <c r="K8" s="162"/>
      <c r="L8" s="163"/>
      <c r="M8" s="161"/>
      <c r="N8" s="162"/>
      <c r="O8" s="164"/>
      <c r="P8" s="160"/>
      <c r="Q8" s="162"/>
      <c r="R8" s="162"/>
      <c r="S8" s="138"/>
      <c r="T8" s="138"/>
      <c r="U8" s="138"/>
      <c r="V8" s="138"/>
      <c r="W8" s="138"/>
      <c r="X8" s="138"/>
      <c r="Y8" s="138"/>
      <c r="Z8" s="138"/>
      <c r="AA8" s="138"/>
    </row>
    <row r="9" spans="1:27" ht="15" x14ac:dyDescent="0.2">
      <c r="A9" s="156" t="s">
        <v>23</v>
      </c>
      <c r="B9" s="157">
        <f t="shared" si="0"/>
        <v>1604</v>
      </c>
      <c r="C9" s="158"/>
      <c r="D9" s="37"/>
      <c r="E9" s="165"/>
      <c r="F9" s="166">
        <v>1600</v>
      </c>
      <c r="G9" s="160"/>
      <c r="H9" s="162"/>
      <c r="I9" s="163"/>
      <c r="J9" s="160"/>
      <c r="K9" s="162"/>
      <c r="L9" s="163"/>
      <c r="M9" s="161"/>
      <c r="N9" s="162"/>
      <c r="O9" s="164"/>
      <c r="P9" s="160"/>
      <c r="Q9" s="162"/>
      <c r="R9" s="162"/>
      <c r="S9" s="138"/>
      <c r="T9" s="138"/>
      <c r="U9" s="138"/>
      <c r="V9" s="138"/>
      <c r="W9" s="138"/>
      <c r="X9" s="138"/>
      <c r="Y9" s="138"/>
      <c r="Z9" s="138"/>
      <c r="AA9" s="138"/>
    </row>
    <row r="10" spans="1:27" ht="15" x14ac:dyDescent="0.2">
      <c r="A10" s="156" t="s">
        <v>89</v>
      </c>
      <c r="B10" s="157">
        <f t="shared" si="0"/>
        <v>1605</v>
      </c>
      <c r="C10" s="158"/>
      <c r="D10" s="37">
        <v>50</v>
      </c>
      <c r="E10" s="165"/>
      <c r="F10" s="166"/>
      <c r="G10" s="160"/>
      <c r="H10" s="162"/>
      <c r="I10" s="163"/>
      <c r="J10" s="160"/>
      <c r="K10" s="162"/>
      <c r="L10" s="163"/>
      <c r="M10" s="161"/>
      <c r="N10" s="162"/>
      <c r="O10" s="164"/>
      <c r="P10" s="160"/>
      <c r="Q10" s="162"/>
      <c r="R10" s="162"/>
      <c r="S10" s="138"/>
      <c r="T10" s="138"/>
      <c r="U10" s="138"/>
      <c r="V10" s="138"/>
      <c r="W10" s="138"/>
      <c r="X10" s="138"/>
      <c r="Y10" s="138"/>
      <c r="Z10" s="138"/>
      <c r="AA10" s="138"/>
    </row>
    <row r="11" spans="1:27" ht="15" x14ac:dyDescent="0.2">
      <c r="A11" s="156"/>
      <c r="B11" s="157">
        <f t="shared" si="0"/>
        <v>1606</v>
      </c>
      <c r="C11" s="158"/>
      <c r="D11" s="37"/>
      <c r="E11" s="165"/>
      <c r="F11" s="166"/>
      <c r="G11" s="160"/>
      <c r="H11" s="162"/>
      <c r="I11" s="163"/>
      <c r="J11" s="160"/>
      <c r="K11" s="162"/>
      <c r="L11" s="163"/>
      <c r="M11" s="161"/>
      <c r="N11" s="162"/>
      <c r="O11" s="164"/>
      <c r="P11" s="160"/>
      <c r="Q11" s="162"/>
      <c r="R11" s="162"/>
      <c r="S11" s="138"/>
      <c r="T11" s="138"/>
      <c r="U11" s="138"/>
      <c r="V11" s="138"/>
      <c r="W11" s="138"/>
      <c r="X11" s="138"/>
      <c r="Y11" s="138"/>
      <c r="Z11" s="138"/>
      <c r="AA11" s="138"/>
    </row>
    <row r="12" spans="1:27" ht="15" x14ac:dyDescent="0.2">
      <c r="A12" s="156"/>
      <c r="B12" s="157">
        <f t="shared" si="0"/>
        <v>1607</v>
      </c>
      <c r="C12" s="158"/>
      <c r="D12" s="37"/>
      <c r="E12" s="165"/>
      <c r="F12" s="166"/>
      <c r="G12" s="160"/>
      <c r="H12" s="162"/>
      <c r="I12" s="163"/>
      <c r="J12" s="160"/>
      <c r="K12" s="162"/>
      <c r="L12" s="163"/>
      <c r="M12" s="161"/>
      <c r="N12" s="162"/>
      <c r="O12" s="164"/>
      <c r="P12" s="160"/>
      <c r="Q12" s="162"/>
      <c r="R12" s="162"/>
      <c r="S12" s="138"/>
      <c r="T12" s="138"/>
      <c r="U12" s="138"/>
      <c r="V12" s="138"/>
      <c r="W12" s="138"/>
      <c r="X12" s="138"/>
      <c r="Y12" s="138"/>
      <c r="Z12" s="138"/>
      <c r="AA12" s="138"/>
    </row>
    <row r="13" spans="1:27" ht="15" x14ac:dyDescent="0.2">
      <c r="A13" s="156"/>
      <c r="B13" s="157">
        <f t="shared" si="0"/>
        <v>1608</v>
      </c>
      <c r="C13" s="158"/>
      <c r="D13" s="159"/>
      <c r="E13" s="165"/>
      <c r="F13" s="166"/>
      <c r="G13" s="160"/>
      <c r="H13" s="162"/>
      <c r="I13" s="163"/>
      <c r="J13" s="160"/>
      <c r="K13" s="162"/>
      <c r="L13" s="163"/>
      <c r="M13" s="161"/>
      <c r="N13" s="162"/>
      <c r="O13" s="164"/>
      <c r="P13" s="160"/>
      <c r="Q13" s="162"/>
      <c r="R13" s="162"/>
      <c r="S13" s="138"/>
      <c r="T13" s="138"/>
      <c r="U13" s="138"/>
      <c r="V13" s="138"/>
      <c r="W13" s="138"/>
      <c r="X13" s="138"/>
      <c r="Y13" s="138"/>
      <c r="Z13" s="138"/>
      <c r="AA13" s="138"/>
    </row>
    <row r="14" spans="1:27" ht="15" x14ac:dyDescent="0.2">
      <c r="A14" s="156"/>
      <c r="B14" s="157">
        <f t="shared" si="0"/>
        <v>1609</v>
      </c>
      <c r="C14" s="158"/>
      <c r="D14" s="159"/>
      <c r="E14" s="165"/>
      <c r="F14" s="166"/>
      <c r="G14" s="160"/>
      <c r="H14" s="162"/>
      <c r="I14" s="163"/>
      <c r="J14" s="160"/>
      <c r="K14" s="162"/>
      <c r="L14" s="163"/>
      <c r="M14" s="161"/>
      <c r="N14" s="162"/>
      <c r="O14" s="164"/>
      <c r="P14" s="160"/>
      <c r="Q14" s="162"/>
      <c r="R14" s="162"/>
      <c r="S14" s="138"/>
      <c r="T14" s="138"/>
      <c r="U14" s="138"/>
      <c r="V14" s="138"/>
      <c r="W14" s="138"/>
      <c r="X14" s="138"/>
      <c r="Y14" s="138"/>
      <c r="Z14" s="138"/>
      <c r="AA14" s="138"/>
    </row>
    <row r="15" spans="1:27" ht="15" x14ac:dyDescent="0.2">
      <c r="A15" s="156"/>
      <c r="B15" s="157">
        <f t="shared" si="0"/>
        <v>1610</v>
      </c>
      <c r="C15" s="158"/>
      <c r="D15" s="159"/>
      <c r="E15" s="165"/>
      <c r="F15" s="166"/>
      <c r="G15" s="160"/>
      <c r="H15" s="162"/>
      <c r="I15" s="163"/>
      <c r="J15" s="160"/>
      <c r="K15" s="162"/>
      <c r="L15" s="163"/>
      <c r="M15" s="161"/>
      <c r="N15" s="162"/>
      <c r="O15" s="164"/>
      <c r="P15" s="160"/>
      <c r="Q15" s="162"/>
      <c r="R15" s="162"/>
      <c r="S15" s="138"/>
      <c r="T15" s="138"/>
      <c r="U15" s="138"/>
      <c r="V15" s="138"/>
      <c r="W15" s="138"/>
      <c r="X15" s="138"/>
      <c r="Y15" s="138"/>
      <c r="Z15" s="138"/>
      <c r="AA15" s="138"/>
    </row>
    <row r="16" spans="1:27" ht="15" x14ac:dyDescent="0.2">
      <c r="A16" s="156"/>
      <c r="B16" s="157">
        <f t="shared" si="0"/>
        <v>1611</v>
      </c>
      <c r="C16" s="158"/>
      <c r="D16" s="159"/>
      <c r="E16" s="165"/>
      <c r="F16" s="166"/>
      <c r="G16" s="160"/>
      <c r="H16" s="162"/>
      <c r="I16" s="163"/>
      <c r="J16" s="160"/>
      <c r="K16" s="162"/>
      <c r="L16" s="163"/>
      <c r="M16" s="161"/>
      <c r="N16" s="162"/>
      <c r="O16" s="164"/>
      <c r="P16" s="160"/>
      <c r="Q16" s="162"/>
      <c r="R16" s="162"/>
      <c r="S16" s="138"/>
      <c r="T16" s="138"/>
      <c r="U16" s="138"/>
      <c r="V16" s="138"/>
      <c r="W16" s="138"/>
      <c r="X16" s="138"/>
      <c r="Y16" s="138"/>
      <c r="Z16" s="138"/>
      <c r="AA16" s="138"/>
    </row>
    <row r="17" spans="1:27" ht="15" x14ac:dyDescent="0.2">
      <c r="A17" s="156"/>
      <c r="B17" s="157">
        <f t="shared" si="0"/>
        <v>1612</v>
      </c>
      <c r="C17" s="158"/>
      <c r="D17" s="159"/>
      <c r="E17" s="165"/>
      <c r="F17" s="166"/>
      <c r="G17" s="160"/>
      <c r="H17" s="162"/>
      <c r="I17" s="163"/>
      <c r="J17" s="160"/>
      <c r="K17" s="162"/>
      <c r="L17" s="163"/>
      <c r="M17" s="161"/>
      <c r="N17" s="162"/>
      <c r="O17" s="164"/>
      <c r="P17" s="160"/>
      <c r="Q17" s="162"/>
      <c r="R17" s="162"/>
      <c r="S17" s="138"/>
      <c r="T17" s="138"/>
      <c r="U17" s="138"/>
      <c r="V17" s="138"/>
      <c r="W17" s="138"/>
      <c r="X17" s="138"/>
      <c r="Y17" s="138"/>
      <c r="Z17" s="138"/>
      <c r="AA17" s="138"/>
    </row>
    <row r="18" spans="1:27" ht="15" x14ac:dyDescent="0.2">
      <c r="A18" s="156"/>
      <c r="B18" s="157">
        <f t="shared" si="0"/>
        <v>1613</v>
      </c>
      <c r="C18" s="158"/>
      <c r="D18" s="159"/>
      <c r="E18" s="165"/>
      <c r="F18" s="166"/>
      <c r="G18" s="160"/>
      <c r="H18" s="162"/>
      <c r="I18" s="163"/>
      <c r="J18" s="160"/>
      <c r="K18" s="162"/>
      <c r="L18" s="163"/>
      <c r="M18" s="161"/>
      <c r="N18" s="162"/>
      <c r="O18" s="164"/>
      <c r="P18" s="160"/>
      <c r="Q18" s="162"/>
      <c r="R18" s="162"/>
      <c r="S18" s="138"/>
      <c r="T18" s="138"/>
      <c r="U18" s="138"/>
      <c r="V18" s="138"/>
      <c r="W18" s="138"/>
      <c r="X18" s="138"/>
      <c r="Y18" s="138"/>
      <c r="Z18" s="138"/>
      <c r="AA18" s="138"/>
    </row>
    <row r="19" spans="1:27" ht="15" x14ac:dyDescent="0.2">
      <c r="A19" s="156"/>
      <c r="B19" s="157">
        <f t="shared" si="0"/>
        <v>1614</v>
      </c>
      <c r="C19" s="158"/>
      <c r="D19" s="159"/>
      <c r="E19" s="165"/>
      <c r="F19" s="166"/>
      <c r="G19" s="160"/>
      <c r="H19" s="162"/>
      <c r="I19" s="163"/>
      <c r="J19" s="160"/>
      <c r="K19" s="162"/>
      <c r="L19" s="163"/>
      <c r="M19" s="161"/>
      <c r="N19" s="162"/>
      <c r="O19" s="164"/>
      <c r="P19" s="160"/>
      <c r="Q19" s="162"/>
      <c r="R19" s="162"/>
      <c r="S19" s="138"/>
      <c r="T19" s="138"/>
      <c r="U19" s="138"/>
      <c r="V19" s="138"/>
      <c r="W19" s="138"/>
      <c r="X19" s="138"/>
      <c r="Y19" s="138"/>
      <c r="Z19" s="138"/>
      <c r="AA19" s="138"/>
    </row>
    <row r="20" spans="1:27" ht="15" x14ac:dyDescent="0.2">
      <c r="A20" s="156"/>
      <c r="B20" s="157">
        <f t="shared" si="0"/>
        <v>1615</v>
      </c>
      <c r="C20" s="158"/>
      <c r="D20" s="159"/>
      <c r="E20" s="165"/>
      <c r="F20" s="166"/>
      <c r="G20" s="160"/>
      <c r="H20" s="162"/>
      <c r="I20" s="163"/>
      <c r="J20" s="160"/>
      <c r="K20" s="162"/>
      <c r="L20" s="163"/>
      <c r="M20" s="161"/>
      <c r="N20" s="162"/>
      <c r="O20" s="164"/>
      <c r="P20" s="160"/>
      <c r="Q20" s="162"/>
      <c r="R20" s="162"/>
      <c r="S20" s="138"/>
      <c r="T20" s="138"/>
      <c r="U20" s="138"/>
      <c r="V20" s="138"/>
      <c r="W20" s="138"/>
      <c r="X20" s="138"/>
      <c r="Y20" s="138"/>
      <c r="Z20" s="138"/>
      <c r="AA20" s="138"/>
    </row>
    <row r="21" spans="1:27" ht="15" x14ac:dyDescent="0.2">
      <c r="A21" s="156" t="s">
        <v>22</v>
      </c>
      <c r="B21" s="157">
        <f t="shared" si="0"/>
        <v>1616</v>
      </c>
      <c r="C21" s="158"/>
      <c r="D21" s="159"/>
      <c r="E21" s="165"/>
      <c r="F21" s="166"/>
      <c r="G21" s="160"/>
      <c r="H21" s="162"/>
      <c r="I21" s="163"/>
      <c r="J21" s="160"/>
      <c r="K21" s="162"/>
      <c r="L21" s="163"/>
      <c r="M21" s="161"/>
      <c r="N21" s="162"/>
      <c r="O21" s="164"/>
      <c r="P21" s="160"/>
      <c r="Q21" s="162"/>
      <c r="R21" s="162"/>
      <c r="S21" s="138"/>
      <c r="T21" s="138"/>
      <c r="U21" s="138"/>
      <c r="V21" s="138"/>
      <c r="W21" s="138"/>
      <c r="X21" s="138"/>
      <c r="Y21" s="138"/>
      <c r="Z21" s="138"/>
      <c r="AA21" s="138"/>
    </row>
    <row r="22" spans="1:27" ht="15" x14ac:dyDescent="0.2">
      <c r="A22" s="156" t="s">
        <v>23</v>
      </c>
      <c r="B22" s="157">
        <f t="shared" si="0"/>
        <v>1617</v>
      </c>
      <c r="C22" s="158"/>
      <c r="D22" s="159"/>
      <c r="E22" s="165"/>
      <c r="F22" s="166"/>
      <c r="G22" s="160"/>
      <c r="H22" s="162"/>
      <c r="I22" s="163"/>
      <c r="J22" s="160"/>
      <c r="K22" s="162"/>
      <c r="L22" s="163"/>
      <c r="M22" s="161"/>
      <c r="N22" s="162"/>
      <c r="O22" s="164"/>
      <c r="P22" s="160"/>
      <c r="Q22" s="162"/>
      <c r="R22" s="162"/>
      <c r="S22" s="138"/>
      <c r="T22" s="138"/>
      <c r="U22" s="138"/>
      <c r="V22" s="138"/>
      <c r="W22" s="138"/>
      <c r="X22" s="138"/>
      <c r="Y22" s="138"/>
      <c r="Z22" s="138"/>
      <c r="AA22" s="138"/>
    </row>
    <row r="23" spans="1:27" ht="15" x14ac:dyDescent="0.2">
      <c r="A23" s="156" t="s">
        <v>29</v>
      </c>
      <c r="B23" s="157">
        <f t="shared" si="0"/>
        <v>1618</v>
      </c>
      <c r="C23" s="158"/>
      <c r="D23" s="159"/>
      <c r="E23" s="165"/>
      <c r="F23" s="166"/>
      <c r="G23" s="160"/>
      <c r="H23" s="162"/>
      <c r="I23" s="163"/>
      <c r="J23" s="160"/>
      <c r="K23" s="162"/>
      <c r="L23" s="163"/>
      <c r="M23" s="161"/>
      <c r="N23" s="162"/>
      <c r="O23" s="164"/>
      <c r="P23" s="160"/>
      <c r="Q23" s="162"/>
      <c r="R23" s="162"/>
      <c r="S23" s="138"/>
      <c r="T23" s="138"/>
      <c r="U23" s="138"/>
      <c r="V23" s="138"/>
      <c r="W23" s="138"/>
      <c r="X23" s="138"/>
      <c r="Y23" s="138"/>
      <c r="Z23" s="138"/>
      <c r="AA23" s="138"/>
    </row>
    <row r="24" spans="1:27" ht="15.75" thickBot="1" x14ac:dyDescent="0.25">
      <c r="A24" s="156" t="s">
        <v>30</v>
      </c>
      <c r="B24" s="157">
        <f t="shared" si="0"/>
        <v>1619</v>
      </c>
      <c r="C24" s="158"/>
      <c r="D24" s="159"/>
      <c r="E24" s="165"/>
      <c r="F24" s="166"/>
      <c r="G24" s="160"/>
      <c r="H24" s="162"/>
      <c r="I24" s="163"/>
      <c r="J24" s="160"/>
      <c r="K24" s="162"/>
      <c r="L24" s="163"/>
      <c r="M24" s="161"/>
      <c r="N24" s="162"/>
      <c r="O24" s="167"/>
      <c r="P24" s="160"/>
      <c r="Q24" s="162"/>
      <c r="R24" s="162"/>
      <c r="S24" s="138"/>
      <c r="T24" s="138"/>
      <c r="U24" s="138"/>
      <c r="V24" s="138"/>
      <c r="W24" s="138"/>
      <c r="X24" s="138"/>
      <c r="Y24" s="138"/>
      <c r="Z24" s="138"/>
      <c r="AA24" s="138"/>
    </row>
    <row r="25" spans="1:27" ht="15.75" thickBot="1" x14ac:dyDescent="0.25">
      <c r="A25" s="261" t="s">
        <v>31</v>
      </c>
      <c r="B25" s="262"/>
      <c r="C25" s="152">
        <f>SUM(C4:C24)</f>
        <v>2758</v>
      </c>
      <c r="D25" s="152">
        <f t="shared" ref="D25:R25" si="1">SUM(D4:D24)</f>
        <v>3619</v>
      </c>
      <c r="E25" s="152">
        <f t="shared" si="1"/>
        <v>17553</v>
      </c>
      <c r="F25" s="152">
        <f t="shared" si="1"/>
        <v>5154</v>
      </c>
      <c r="G25" s="155">
        <f t="shared" si="1"/>
        <v>508.64200000000051</v>
      </c>
      <c r="H25" s="155">
        <f t="shared" si="1"/>
        <v>0</v>
      </c>
      <c r="I25" s="153">
        <f t="shared" si="1"/>
        <v>-55341.029999999977</v>
      </c>
      <c r="J25" s="155">
        <f t="shared" si="1"/>
        <v>-29025.000000000113</v>
      </c>
      <c r="K25" s="155">
        <f t="shared" si="1"/>
        <v>24414.010000000009</v>
      </c>
      <c r="L25" s="155">
        <f t="shared" si="1"/>
        <v>24534</v>
      </c>
      <c r="M25" s="155">
        <f t="shared" si="1"/>
        <v>33924.950000000012</v>
      </c>
      <c r="N25" s="155">
        <f t="shared" si="1"/>
        <v>26295.510000000002</v>
      </c>
      <c r="O25" s="155">
        <f t="shared" si="1"/>
        <v>31999.999999999996</v>
      </c>
      <c r="P25" s="155">
        <f t="shared" si="1"/>
        <v>11000</v>
      </c>
      <c r="Q25" s="155">
        <f t="shared" si="1"/>
        <v>912.4700000000048</v>
      </c>
      <c r="R25" s="155">
        <f t="shared" si="1"/>
        <v>344.85999999999569</v>
      </c>
      <c r="S25" s="138"/>
      <c r="T25" s="138"/>
      <c r="U25" s="138"/>
      <c r="V25" s="138"/>
      <c r="W25" s="138"/>
      <c r="X25" s="138"/>
      <c r="Y25" s="138"/>
      <c r="Z25" s="138"/>
      <c r="AA25" s="138"/>
    </row>
    <row r="26" spans="1:27" ht="15.75" thickBot="1" x14ac:dyDescent="0.25">
      <c r="A26" s="168" t="s">
        <v>32</v>
      </c>
      <c r="B26" s="169">
        <v>551</v>
      </c>
      <c r="C26" s="169"/>
      <c r="D26" s="170"/>
      <c r="E26" s="171"/>
      <c r="F26" s="172"/>
      <c r="G26" s="173"/>
      <c r="H26" s="175"/>
      <c r="I26" s="207"/>
      <c r="J26" s="173"/>
      <c r="K26" s="175"/>
      <c r="L26" s="175"/>
      <c r="M26" s="174"/>
      <c r="N26" s="175"/>
      <c r="O26" s="176"/>
      <c r="P26" s="173"/>
      <c r="Q26" s="175"/>
      <c r="R26" s="175"/>
      <c r="S26" s="138"/>
      <c r="T26" s="138"/>
      <c r="U26" s="138"/>
      <c r="V26" s="138"/>
      <c r="W26" s="138"/>
      <c r="X26" s="138"/>
      <c r="Y26" s="138"/>
      <c r="Z26" s="138"/>
      <c r="AA26" s="138"/>
    </row>
    <row r="27" spans="1:27" ht="15" x14ac:dyDescent="0.2">
      <c r="A27" s="34"/>
      <c r="B27" s="177">
        <f>B26+1</f>
        <v>552</v>
      </c>
      <c r="C27" s="178"/>
      <c r="D27" s="159"/>
      <c r="E27" s="179"/>
      <c r="F27" s="166"/>
      <c r="G27" s="160"/>
      <c r="H27" s="162"/>
      <c r="I27" s="163"/>
      <c r="J27" s="160"/>
      <c r="K27" s="162"/>
      <c r="L27" s="162"/>
      <c r="M27" s="161"/>
      <c r="N27" s="162"/>
      <c r="O27" s="164"/>
      <c r="P27" s="160"/>
      <c r="Q27" s="162"/>
      <c r="R27" s="162"/>
      <c r="S27" s="138"/>
      <c r="T27" s="138"/>
      <c r="U27" s="138"/>
      <c r="V27" s="138"/>
      <c r="W27" s="138"/>
      <c r="X27" s="138"/>
      <c r="Y27" s="138"/>
      <c r="Z27" s="138"/>
      <c r="AA27" s="138"/>
    </row>
    <row r="28" spans="1:27" ht="15" x14ac:dyDescent="0.25">
      <c r="A28" s="156" t="s">
        <v>34</v>
      </c>
      <c r="B28" s="177">
        <f t="shared" ref="B28:B46" si="2">B27+1</f>
        <v>553</v>
      </c>
      <c r="C28" s="211"/>
      <c r="D28" s="159"/>
      <c r="E28" s="179"/>
      <c r="F28" s="166"/>
      <c r="G28" s="160"/>
      <c r="H28" s="162"/>
      <c r="I28" s="163"/>
      <c r="J28" s="160">
        <v>32000</v>
      </c>
      <c r="K28" s="162"/>
      <c r="L28" s="162"/>
      <c r="M28" s="161"/>
      <c r="N28" s="162"/>
      <c r="O28" s="164">
        <v>-32000</v>
      </c>
      <c r="P28" s="160"/>
      <c r="Q28" s="162"/>
      <c r="R28" s="162"/>
      <c r="S28" s="138"/>
      <c r="T28" s="138"/>
      <c r="U28" s="138"/>
      <c r="V28" s="138"/>
      <c r="W28" s="138"/>
      <c r="X28" s="138"/>
      <c r="Y28" s="138"/>
      <c r="Z28" s="138"/>
      <c r="AA28" s="138"/>
    </row>
    <row r="29" spans="1:27" ht="15" x14ac:dyDescent="0.2">
      <c r="A29" s="156" t="s">
        <v>35</v>
      </c>
      <c r="B29" s="177">
        <f t="shared" si="2"/>
        <v>554</v>
      </c>
      <c r="C29" s="178"/>
      <c r="D29" s="159"/>
      <c r="E29" s="179"/>
      <c r="F29" s="166"/>
      <c r="G29" s="160"/>
      <c r="H29" s="162"/>
      <c r="I29" s="163"/>
      <c r="J29" s="160"/>
      <c r="K29" s="162">
        <v>11000</v>
      </c>
      <c r="L29" s="162"/>
      <c r="M29" s="161"/>
      <c r="N29" s="162"/>
      <c r="O29" s="164"/>
      <c r="P29" s="160">
        <v>-11000</v>
      </c>
      <c r="Q29" s="162"/>
      <c r="R29" s="162"/>
      <c r="S29" s="138"/>
      <c r="T29" s="138"/>
      <c r="U29" s="138"/>
      <c r="V29" s="138"/>
      <c r="W29" s="138"/>
      <c r="X29" s="138"/>
      <c r="Y29" s="138"/>
      <c r="Z29" s="138"/>
      <c r="AA29" s="138"/>
    </row>
    <row r="30" spans="1:27" ht="15" x14ac:dyDescent="0.2">
      <c r="A30" s="156" t="s">
        <v>90</v>
      </c>
      <c r="B30" s="177">
        <f t="shared" si="2"/>
        <v>555</v>
      </c>
      <c r="C30" s="178"/>
      <c r="D30" s="159"/>
      <c r="E30" s="179"/>
      <c r="F30" s="166"/>
      <c r="G30" s="160"/>
      <c r="H30" s="162"/>
      <c r="I30" s="163">
        <v>35000</v>
      </c>
      <c r="J30" s="160"/>
      <c r="K30" s="162">
        <v>-35000</v>
      </c>
      <c r="L30" s="162"/>
      <c r="M30" s="161"/>
      <c r="N30" s="162"/>
      <c r="O30" s="164"/>
      <c r="P30" s="160"/>
      <c r="Q30" s="162"/>
      <c r="R30" s="162"/>
      <c r="S30" s="138"/>
      <c r="T30" s="138"/>
      <c r="U30" s="138"/>
      <c r="V30" s="138"/>
      <c r="W30" s="138"/>
      <c r="X30" s="138"/>
      <c r="Y30" s="138"/>
      <c r="Z30" s="138"/>
      <c r="AA30" s="138"/>
    </row>
    <row r="31" spans="1:27" ht="15" x14ac:dyDescent="0.2">
      <c r="A31" s="156" t="s">
        <v>91</v>
      </c>
      <c r="B31" s="177">
        <f t="shared" si="2"/>
        <v>556</v>
      </c>
      <c r="C31" s="178"/>
      <c r="D31" s="159"/>
      <c r="E31" s="179"/>
      <c r="F31" s="166"/>
      <c r="G31" s="160"/>
      <c r="H31" s="162"/>
      <c r="I31" s="163">
        <v>20000</v>
      </c>
      <c r="J31" s="178"/>
      <c r="K31" s="162"/>
      <c r="L31" s="162"/>
      <c r="M31" s="161">
        <v>-20000</v>
      </c>
      <c r="N31" s="162"/>
      <c r="O31" s="164"/>
      <c r="P31" s="160"/>
      <c r="Q31" s="162"/>
      <c r="R31" s="162"/>
      <c r="S31" s="138"/>
      <c r="T31" s="138"/>
      <c r="U31" s="138"/>
      <c r="V31" s="138"/>
      <c r="W31" s="138"/>
      <c r="X31" s="138"/>
      <c r="Y31" s="138"/>
      <c r="Z31" s="138"/>
      <c r="AA31" s="138"/>
    </row>
    <row r="32" spans="1:27" ht="15" x14ac:dyDescent="0.2">
      <c r="A32" s="156" t="s">
        <v>92</v>
      </c>
      <c r="B32" s="177">
        <f t="shared" si="2"/>
        <v>557</v>
      </c>
      <c r="C32" s="178"/>
      <c r="D32" s="159"/>
      <c r="E32" s="179"/>
      <c r="F32" s="166"/>
      <c r="G32" s="160"/>
      <c r="H32" s="162"/>
      <c r="I32" s="163">
        <v>20000</v>
      </c>
      <c r="J32" s="160">
        <v>-20000</v>
      </c>
      <c r="K32" s="162"/>
      <c r="L32" s="162"/>
      <c r="M32" s="161"/>
      <c r="N32" s="162"/>
      <c r="O32" s="164"/>
      <c r="P32" s="160"/>
      <c r="Q32" s="162"/>
      <c r="R32" s="162"/>
      <c r="S32" s="138"/>
      <c r="T32" s="138"/>
      <c r="U32" s="138"/>
      <c r="V32" s="138"/>
      <c r="W32" s="138"/>
      <c r="X32" s="138"/>
      <c r="Y32" s="138"/>
      <c r="Z32" s="138"/>
      <c r="AA32" s="138"/>
    </row>
    <row r="33" spans="1:27" ht="15" x14ac:dyDescent="0.2">
      <c r="A33" s="156" t="s">
        <v>36</v>
      </c>
      <c r="B33" s="177">
        <f t="shared" si="2"/>
        <v>558</v>
      </c>
      <c r="C33" s="178"/>
      <c r="D33" s="159">
        <v>-3469</v>
      </c>
      <c r="E33" s="179"/>
      <c r="F33" s="166"/>
      <c r="G33" s="160"/>
      <c r="H33" s="162"/>
      <c r="I33" s="163">
        <v>3469</v>
      </c>
      <c r="J33" s="160"/>
      <c r="K33" s="162"/>
      <c r="L33" s="162"/>
      <c r="M33" s="161"/>
      <c r="N33" s="162"/>
      <c r="O33" s="164"/>
      <c r="P33" s="160"/>
      <c r="Q33" s="162"/>
      <c r="R33" s="162"/>
      <c r="S33" s="138"/>
      <c r="T33" s="138"/>
      <c r="U33" s="138"/>
      <c r="V33" s="138"/>
      <c r="W33" s="138"/>
      <c r="X33" s="138"/>
      <c r="Y33" s="138"/>
      <c r="Z33" s="138"/>
      <c r="AA33" s="138"/>
    </row>
    <row r="34" spans="1:27" ht="15" x14ac:dyDescent="0.2">
      <c r="A34" s="156" t="s">
        <v>37</v>
      </c>
      <c r="B34" s="177">
        <f t="shared" si="2"/>
        <v>559</v>
      </c>
      <c r="C34" s="178"/>
      <c r="D34" s="159"/>
      <c r="E34" s="179">
        <v>-17483</v>
      </c>
      <c r="F34" s="166"/>
      <c r="G34" s="160"/>
      <c r="H34" s="162"/>
      <c r="I34" s="163"/>
      <c r="J34" s="160">
        <v>17483</v>
      </c>
      <c r="K34" s="162"/>
      <c r="L34" s="162"/>
      <c r="M34" s="161"/>
      <c r="N34" s="162"/>
      <c r="O34" s="164"/>
      <c r="P34" s="160"/>
      <c r="Q34" s="162"/>
      <c r="R34" s="162"/>
      <c r="S34" s="138"/>
      <c r="T34" s="138"/>
      <c r="U34" s="138"/>
      <c r="V34" s="138"/>
      <c r="W34" s="138"/>
      <c r="X34" s="138"/>
      <c r="Y34" s="138"/>
      <c r="Z34" s="138"/>
      <c r="AA34" s="138"/>
    </row>
    <row r="35" spans="1:27" ht="15" x14ac:dyDescent="0.2">
      <c r="A35" s="156" t="s">
        <v>38</v>
      </c>
      <c r="B35" s="177">
        <f t="shared" si="2"/>
        <v>560</v>
      </c>
      <c r="C35" s="178"/>
      <c r="D35" s="159"/>
      <c r="E35" s="179"/>
      <c r="F35" s="166">
        <v>-5154</v>
      </c>
      <c r="G35" s="160"/>
      <c r="H35" s="162"/>
      <c r="I35" s="163"/>
      <c r="J35" s="160"/>
      <c r="K35" s="162">
        <v>5154</v>
      </c>
      <c r="L35" s="162"/>
      <c r="M35" s="161"/>
      <c r="N35" s="162"/>
      <c r="O35" s="164"/>
      <c r="P35" s="160"/>
      <c r="Q35" s="162"/>
      <c r="R35" s="162"/>
      <c r="S35" s="138"/>
      <c r="T35" s="138"/>
      <c r="U35" s="138"/>
      <c r="V35" s="138"/>
      <c r="W35" s="138"/>
      <c r="X35" s="138"/>
      <c r="Y35" s="138"/>
      <c r="Z35" s="138"/>
      <c r="AA35" s="138"/>
    </row>
    <row r="36" spans="1:27" ht="15" x14ac:dyDescent="0.2">
      <c r="A36" s="156" t="s">
        <v>39</v>
      </c>
      <c r="B36" s="177">
        <f t="shared" si="2"/>
        <v>561</v>
      </c>
      <c r="C36" s="178"/>
      <c r="D36" s="159"/>
      <c r="E36" s="179"/>
      <c r="F36" s="166"/>
      <c r="G36" s="160">
        <v>-500</v>
      </c>
      <c r="H36" s="162"/>
      <c r="I36" s="163"/>
      <c r="J36" s="160"/>
      <c r="K36" s="162"/>
      <c r="L36" s="162"/>
      <c r="M36" s="161"/>
      <c r="N36" s="162"/>
      <c r="O36" s="164"/>
      <c r="P36" s="160"/>
      <c r="Q36" s="162">
        <v>500</v>
      </c>
      <c r="R36" s="162"/>
      <c r="S36" s="138"/>
      <c r="T36" s="138"/>
      <c r="U36" s="138"/>
      <c r="V36" s="138"/>
      <c r="W36" s="138"/>
      <c r="X36" s="138"/>
      <c r="Y36" s="138"/>
      <c r="Z36" s="138"/>
      <c r="AA36" s="138"/>
    </row>
    <row r="37" spans="1:27" ht="15" x14ac:dyDescent="0.2">
      <c r="A37" s="156"/>
      <c r="B37" s="177">
        <f t="shared" si="2"/>
        <v>562</v>
      </c>
      <c r="C37" s="178"/>
      <c r="D37" s="159"/>
      <c r="E37" s="179"/>
      <c r="F37" s="166"/>
      <c r="G37" s="160"/>
      <c r="H37" s="162"/>
      <c r="I37" s="163"/>
      <c r="J37" s="160"/>
      <c r="K37" s="162"/>
      <c r="L37" s="162"/>
      <c r="M37" s="161"/>
      <c r="N37" s="162"/>
      <c r="O37" s="164"/>
      <c r="P37" s="160"/>
      <c r="Q37" s="162"/>
      <c r="R37" s="162"/>
      <c r="S37" s="138"/>
      <c r="T37" s="138"/>
      <c r="U37" s="138"/>
      <c r="V37" s="138"/>
      <c r="W37" s="138"/>
      <c r="X37" s="138"/>
      <c r="Y37" s="138"/>
      <c r="Z37" s="138"/>
      <c r="AA37" s="138"/>
    </row>
    <row r="38" spans="1:27" ht="15" x14ac:dyDescent="0.2">
      <c r="A38" s="156"/>
      <c r="B38" s="177">
        <f t="shared" si="2"/>
        <v>563</v>
      </c>
      <c r="C38" s="178"/>
      <c r="D38" s="159"/>
      <c r="E38" s="179"/>
      <c r="F38" s="166"/>
      <c r="G38" s="160"/>
      <c r="H38" s="162"/>
      <c r="I38" s="163"/>
      <c r="J38" s="160"/>
      <c r="K38" s="162"/>
      <c r="L38" s="162"/>
      <c r="M38" s="161"/>
      <c r="N38" s="162"/>
      <c r="O38" s="164"/>
      <c r="P38" s="160"/>
      <c r="Q38" s="162"/>
      <c r="R38" s="162"/>
      <c r="S38" s="138"/>
      <c r="T38" s="138"/>
      <c r="U38" s="138"/>
      <c r="V38" s="138"/>
      <c r="W38" s="138"/>
      <c r="X38" s="138"/>
      <c r="Y38" s="138"/>
      <c r="Z38" s="138"/>
      <c r="AA38" s="138"/>
    </row>
    <row r="39" spans="1:27" ht="15" x14ac:dyDescent="0.2">
      <c r="A39" s="34" t="s">
        <v>40</v>
      </c>
      <c r="B39" s="177">
        <f t="shared" si="2"/>
        <v>564</v>
      </c>
      <c r="C39" s="178"/>
      <c r="D39" s="159"/>
      <c r="E39" s="179"/>
      <c r="F39" s="166"/>
      <c r="G39" s="160"/>
      <c r="H39" s="162"/>
      <c r="I39" s="163"/>
      <c r="J39" s="160"/>
      <c r="K39" s="162"/>
      <c r="L39" s="162"/>
      <c r="M39" s="161"/>
      <c r="N39" s="162"/>
      <c r="O39" s="164"/>
      <c r="P39" s="160"/>
      <c r="Q39" s="162"/>
      <c r="R39" s="162"/>
      <c r="S39" s="138"/>
      <c r="T39" s="138"/>
      <c r="U39" s="138"/>
      <c r="V39" s="138"/>
      <c r="W39" s="138"/>
      <c r="X39" s="138"/>
      <c r="Y39" s="138"/>
      <c r="Z39" s="138"/>
      <c r="AA39" s="138"/>
    </row>
    <row r="40" spans="1:27" ht="15" x14ac:dyDescent="0.2">
      <c r="A40" s="156" t="s">
        <v>36</v>
      </c>
      <c r="B40" s="177">
        <f t="shared" si="2"/>
        <v>565</v>
      </c>
      <c r="C40" s="178"/>
      <c r="D40" s="159"/>
      <c r="E40" s="179"/>
      <c r="F40" s="166"/>
      <c r="G40" s="160"/>
      <c r="H40" s="162"/>
      <c r="I40" s="163"/>
      <c r="J40" s="160"/>
      <c r="K40" s="162"/>
      <c r="L40" s="162"/>
      <c r="M40" s="161"/>
      <c r="N40" s="162"/>
      <c r="O40" s="164"/>
      <c r="P40" s="160"/>
      <c r="Q40" s="162"/>
      <c r="R40" s="162"/>
      <c r="S40" s="138"/>
      <c r="T40" s="138"/>
      <c r="U40" s="138"/>
      <c r="V40" s="138"/>
      <c r="W40" s="138"/>
      <c r="X40" s="138"/>
      <c r="Y40" s="138"/>
      <c r="Z40" s="138"/>
      <c r="AA40" s="138"/>
    </row>
    <row r="41" spans="1:27" ht="15" x14ac:dyDescent="0.2">
      <c r="A41" s="156" t="s">
        <v>37</v>
      </c>
      <c r="B41" s="177">
        <f t="shared" si="2"/>
        <v>566</v>
      </c>
      <c r="C41" s="178"/>
      <c r="D41" s="159"/>
      <c r="E41" s="179"/>
      <c r="F41" s="166"/>
      <c r="G41" s="160"/>
      <c r="H41" s="162"/>
      <c r="I41" s="163"/>
      <c r="J41" s="160"/>
      <c r="K41" s="162"/>
      <c r="L41" s="162"/>
      <c r="M41" s="161"/>
      <c r="N41" s="162"/>
      <c r="O41" s="164"/>
      <c r="P41" s="160"/>
      <c r="Q41" s="162"/>
      <c r="R41" s="162"/>
      <c r="S41" s="138"/>
      <c r="T41" s="138"/>
      <c r="U41" s="138"/>
      <c r="V41" s="138"/>
      <c r="W41" s="138"/>
      <c r="X41" s="138"/>
      <c r="Y41" s="138"/>
      <c r="Z41" s="138"/>
      <c r="AA41" s="138"/>
    </row>
    <row r="42" spans="1:27" ht="15" x14ac:dyDescent="0.2">
      <c r="A42" s="156" t="s">
        <v>38</v>
      </c>
      <c r="B42" s="177">
        <f t="shared" si="2"/>
        <v>567</v>
      </c>
      <c r="C42" s="178"/>
      <c r="D42" s="159"/>
      <c r="E42" s="179"/>
      <c r="F42" s="166"/>
      <c r="G42" s="160"/>
      <c r="H42" s="162"/>
      <c r="I42" s="163"/>
      <c r="J42" s="160"/>
      <c r="K42" s="162"/>
      <c r="L42" s="162"/>
      <c r="M42" s="161"/>
      <c r="N42" s="162"/>
      <c r="O42" s="164"/>
      <c r="P42" s="160"/>
      <c r="Q42" s="162"/>
      <c r="R42" s="162"/>
      <c r="S42" s="138"/>
      <c r="T42" s="138"/>
      <c r="U42" s="138"/>
      <c r="V42" s="138"/>
      <c r="W42" s="138"/>
      <c r="X42" s="138"/>
      <c r="Y42" s="138"/>
      <c r="Z42" s="138"/>
      <c r="AA42" s="138"/>
    </row>
    <row r="43" spans="1:27" ht="15" x14ac:dyDescent="0.2">
      <c r="A43" s="156" t="s">
        <v>39</v>
      </c>
      <c r="B43" s="177">
        <f t="shared" si="2"/>
        <v>568</v>
      </c>
      <c r="C43" s="178"/>
      <c r="D43" s="159"/>
      <c r="E43" s="179"/>
      <c r="F43" s="166"/>
      <c r="G43" s="160"/>
      <c r="H43" s="162"/>
      <c r="I43" s="163"/>
      <c r="J43" s="160"/>
      <c r="K43" s="162"/>
      <c r="L43" s="162"/>
      <c r="M43" s="161"/>
      <c r="N43" s="162"/>
      <c r="O43" s="164"/>
      <c r="P43" s="160"/>
      <c r="Q43" s="162"/>
      <c r="R43" s="162"/>
      <c r="S43" s="138"/>
      <c r="T43" s="138"/>
      <c r="U43" s="138"/>
      <c r="V43" s="138"/>
      <c r="W43" s="138"/>
      <c r="X43" s="138"/>
      <c r="Y43" s="138"/>
      <c r="Z43" s="138"/>
      <c r="AA43" s="138"/>
    </row>
    <row r="44" spans="1:27" ht="15" x14ac:dyDescent="0.2">
      <c r="A44" s="156"/>
      <c r="B44" s="177">
        <f t="shared" si="2"/>
        <v>569</v>
      </c>
      <c r="C44" s="178"/>
      <c r="D44" s="159"/>
      <c r="E44" s="179"/>
      <c r="F44" s="166"/>
      <c r="G44" s="160"/>
      <c r="H44" s="162"/>
      <c r="I44" s="163"/>
      <c r="J44" s="160"/>
      <c r="K44" s="162"/>
      <c r="L44" s="162"/>
      <c r="M44" s="161"/>
      <c r="N44" s="162"/>
      <c r="O44" s="164"/>
      <c r="P44" s="160"/>
      <c r="Q44" s="162"/>
      <c r="R44" s="162"/>
      <c r="S44" s="138"/>
      <c r="T44" s="138"/>
      <c r="U44" s="138"/>
      <c r="V44" s="138"/>
      <c r="W44" s="138"/>
      <c r="X44" s="138"/>
      <c r="Y44" s="138"/>
      <c r="Z44" s="138"/>
      <c r="AA44" s="138"/>
    </row>
    <row r="45" spans="1:27" ht="15" x14ac:dyDescent="0.2">
      <c r="A45" s="156" t="s">
        <v>34</v>
      </c>
      <c r="B45" s="177">
        <f t="shared" si="2"/>
        <v>570</v>
      </c>
      <c r="C45" s="178"/>
      <c r="D45" s="159"/>
      <c r="E45" s="179"/>
      <c r="F45" s="166"/>
      <c r="G45" s="160"/>
      <c r="H45" s="162"/>
      <c r="I45" s="163"/>
      <c r="J45" s="160"/>
      <c r="K45" s="162"/>
      <c r="L45" s="162"/>
      <c r="M45" s="161"/>
      <c r="N45" s="162"/>
      <c r="O45" s="164"/>
      <c r="P45" s="160"/>
      <c r="Q45" s="162"/>
      <c r="R45" s="162"/>
      <c r="S45" s="138"/>
      <c r="T45" s="138"/>
      <c r="U45" s="138"/>
      <c r="V45" s="138"/>
      <c r="W45" s="138"/>
      <c r="X45" s="138"/>
      <c r="Y45" s="138"/>
      <c r="Z45" s="138"/>
      <c r="AA45" s="138"/>
    </row>
    <row r="46" spans="1:27" ht="15" x14ac:dyDescent="0.2">
      <c r="A46" s="156" t="s">
        <v>35</v>
      </c>
      <c r="B46" s="177">
        <f t="shared" si="2"/>
        <v>571</v>
      </c>
      <c r="C46" s="178"/>
      <c r="D46" s="159"/>
      <c r="E46" s="179"/>
      <c r="F46" s="166"/>
      <c r="G46" s="160"/>
      <c r="H46" s="162"/>
      <c r="I46" s="163"/>
      <c r="J46" s="160"/>
      <c r="K46" s="162"/>
      <c r="L46" s="162"/>
      <c r="M46" s="161"/>
      <c r="N46" s="162"/>
      <c r="O46" s="164"/>
      <c r="P46" s="160"/>
      <c r="Q46" s="162"/>
      <c r="R46" s="162"/>
      <c r="S46" s="138"/>
      <c r="T46" s="138"/>
      <c r="U46" s="138"/>
      <c r="V46" s="138"/>
      <c r="W46" s="138"/>
      <c r="X46" s="138"/>
      <c r="Y46" s="138"/>
      <c r="Z46" s="138"/>
      <c r="AA46" s="138"/>
    </row>
    <row r="47" spans="1:27" ht="15" x14ac:dyDescent="0.2">
      <c r="A47" s="263"/>
      <c r="B47" s="264"/>
      <c r="C47" s="180">
        <f>SUM(C26:C46)</f>
        <v>0</v>
      </c>
      <c r="D47" s="180">
        <f t="shared" ref="D47:R47" si="3">SUM(D26:D46)</f>
        <v>-3469</v>
      </c>
      <c r="E47" s="180">
        <f t="shared" si="3"/>
        <v>-17483</v>
      </c>
      <c r="F47" s="180">
        <f t="shared" si="3"/>
        <v>-5154</v>
      </c>
      <c r="G47" s="182">
        <f t="shared" si="3"/>
        <v>-500</v>
      </c>
      <c r="H47" s="182">
        <f t="shared" si="3"/>
        <v>0</v>
      </c>
      <c r="I47" s="181">
        <f t="shared" si="3"/>
        <v>78469</v>
      </c>
      <c r="J47" s="182">
        <f t="shared" si="3"/>
        <v>29483</v>
      </c>
      <c r="K47" s="182">
        <f t="shared" si="3"/>
        <v>-18846</v>
      </c>
      <c r="L47" s="182">
        <f t="shared" si="3"/>
        <v>0</v>
      </c>
      <c r="M47" s="182">
        <f t="shared" si="3"/>
        <v>-20000</v>
      </c>
      <c r="N47" s="182">
        <f t="shared" si="3"/>
        <v>0</v>
      </c>
      <c r="O47" s="182">
        <f t="shared" si="3"/>
        <v>-32000</v>
      </c>
      <c r="P47" s="182">
        <f t="shared" si="3"/>
        <v>-11000</v>
      </c>
      <c r="Q47" s="182">
        <f t="shared" si="3"/>
        <v>500</v>
      </c>
      <c r="R47" s="182">
        <f t="shared" si="3"/>
        <v>0</v>
      </c>
      <c r="S47" s="138"/>
      <c r="T47" s="138"/>
      <c r="U47" s="138"/>
      <c r="V47" s="138"/>
      <c r="W47" s="138"/>
      <c r="X47" s="138"/>
      <c r="Y47" s="138"/>
      <c r="Z47" s="138"/>
      <c r="AA47" s="138"/>
    </row>
    <row r="48" spans="1:27" ht="15" x14ac:dyDescent="0.2">
      <c r="A48" s="183" t="s">
        <v>41</v>
      </c>
      <c r="B48" s="184">
        <v>863</v>
      </c>
      <c r="C48" s="185"/>
      <c r="D48" s="186"/>
      <c r="E48" s="186"/>
      <c r="F48" s="187"/>
      <c r="G48" s="189"/>
      <c r="H48" s="190"/>
      <c r="I48" s="208"/>
      <c r="J48" s="190"/>
      <c r="K48" s="190"/>
      <c r="L48" s="190"/>
      <c r="M48" s="189"/>
      <c r="N48" s="190"/>
      <c r="O48" s="190"/>
      <c r="P48" s="188"/>
      <c r="Q48" s="190"/>
      <c r="R48" s="190"/>
      <c r="S48" s="138"/>
      <c r="T48" s="138"/>
      <c r="U48" s="138"/>
      <c r="V48" s="138"/>
      <c r="W48" s="138"/>
      <c r="X48" s="138"/>
      <c r="Y48" s="138"/>
      <c r="Z48" s="138"/>
      <c r="AA48" s="138"/>
    </row>
    <row r="49" spans="1:27" ht="15" x14ac:dyDescent="0.2">
      <c r="A49" s="34" t="s">
        <v>47</v>
      </c>
      <c r="B49" s="191">
        <f>B48+1</f>
        <v>864</v>
      </c>
      <c r="C49" s="158"/>
      <c r="D49" s="179"/>
      <c r="E49" s="179">
        <v>70</v>
      </c>
      <c r="F49" s="159"/>
      <c r="G49" s="161"/>
      <c r="H49" s="162"/>
      <c r="I49" s="163"/>
      <c r="J49" s="162"/>
      <c r="K49" s="162"/>
      <c r="L49" s="162"/>
      <c r="M49" s="161"/>
      <c r="N49" s="162"/>
      <c r="O49" s="164"/>
      <c r="P49" s="160"/>
      <c r="Q49" s="162"/>
      <c r="R49" s="162"/>
      <c r="S49" s="138"/>
      <c r="T49" s="138"/>
      <c r="U49" s="138"/>
      <c r="V49" s="138"/>
      <c r="W49" s="138"/>
      <c r="X49" s="138"/>
      <c r="Y49" s="138"/>
      <c r="Z49" s="138"/>
      <c r="AA49" s="138"/>
    </row>
    <row r="50" spans="1:27" ht="15" x14ac:dyDescent="0.2">
      <c r="A50" s="34" t="s">
        <v>93</v>
      </c>
      <c r="B50" s="191">
        <f t="shared" ref="B50:B67" si="4">B49+1</f>
        <v>865</v>
      </c>
      <c r="C50" s="158">
        <v>495</v>
      </c>
      <c r="D50" s="179"/>
      <c r="E50" s="179"/>
      <c r="F50" s="159"/>
      <c r="G50" s="161"/>
      <c r="H50" s="162"/>
      <c r="I50" s="163"/>
      <c r="J50" s="162"/>
      <c r="K50" s="162"/>
      <c r="L50" s="162"/>
      <c r="M50" s="161"/>
      <c r="N50" s="162"/>
      <c r="O50" s="164"/>
      <c r="P50" s="160"/>
      <c r="Q50" s="162"/>
      <c r="R50" s="162"/>
      <c r="S50" s="138"/>
      <c r="T50" s="138"/>
      <c r="U50" s="138"/>
      <c r="V50" s="138"/>
      <c r="W50" s="138"/>
      <c r="X50" s="138"/>
      <c r="Y50" s="138"/>
      <c r="Z50" s="138"/>
      <c r="AA50" s="138"/>
    </row>
    <row r="51" spans="1:27" ht="15" x14ac:dyDescent="0.2">
      <c r="A51" s="156" t="s">
        <v>94</v>
      </c>
      <c r="B51" s="191">
        <f t="shared" si="4"/>
        <v>866</v>
      </c>
      <c r="C51" s="158"/>
      <c r="D51" s="179"/>
      <c r="E51" s="179"/>
      <c r="F51" s="159"/>
      <c r="G51" s="161"/>
      <c r="H51" s="162"/>
      <c r="I51" s="163">
        <v>2545</v>
      </c>
      <c r="J51" s="162"/>
      <c r="K51" s="162"/>
      <c r="L51" s="162"/>
      <c r="M51" s="161"/>
      <c r="N51" s="162"/>
      <c r="O51" s="164"/>
      <c r="P51" s="160"/>
      <c r="Q51" s="162"/>
      <c r="R51" s="162"/>
      <c r="S51" s="138"/>
      <c r="T51" s="138"/>
      <c r="U51" s="138"/>
      <c r="V51" s="138"/>
      <c r="W51" s="138"/>
      <c r="X51" s="138"/>
      <c r="Y51" s="138"/>
      <c r="Z51" s="138"/>
      <c r="AA51" s="138"/>
    </row>
    <row r="52" spans="1:27" ht="15" x14ac:dyDescent="0.25">
      <c r="A52" s="156"/>
      <c r="B52" s="191">
        <f t="shared" si="4"/>
        <v>867</v>
      </c>
      <c r="C52" s="158"/>
      <c r="D52" s="192"/>
      <c r="E52" s="192"/>
      <c r="F52" s="166"/>
      <c r="G52" s="194"/>
      <c r="H52" s="164"/>
      <c r="I52" s="196"/>
      <c r="J52" s="164"/>
      <c r="K52" s="164"/>
      <c r="L52" s="164"/>
      <c r="M52" s="194"/>
      <c r="N52" s="195"/>
      <c r="O52" s="164"/>
      <c r="P52" s="196"/>
      <c r="Q52" s="164"/>
      <c r="R52" s="164"/>
      <c r="S52" s="138"/>
      <c r="T52" s="138"/>
      <c r="U52" s="138"/>
      <c r="V52" s="138"/>
      <c r="W52" s="138"/>
      <c r="X52" s="138"/>
      <c r="Y52" s="138"/>
      <c r="Z52" s="138"/>
      <c r="AA52" s="138"/>
    </row>
    <row r="53" spans="1:27" ht="15" x14ac:dyDescent="0.25">
      <c r="A53" s="156"/>
      <c r="B53" s="191">
        <f t="shared" si="4"/>
        <v>868</v>
      </c>
      <c r="C53" s="158"/>
      <c r="D53" s="192"/>
      <c r="E53" s="192"/>
      <c r="F53" s="166"/>
      <c r="G53" s="194"/>
      <c r="H53" s="164"/>
      <c r="I53" s="196"/>
      <c r="J53" s="164"/>
      <c r="K53" s="164"/>
      <c r="L53" s="164"/>
      <c r="M53" s="194"/>
      <c r="N53" s="195"/>
      <c r="O53" s="164"/>
      <c r="P53" s="196"/>
      <c r="Q53" s="164"/>
      <c r="R53" s="164"/>
      <c r="S53" s="138"/>
      <c r="T53" s="138"/>
      <c r="U53" s="138"/>
      <c r="V53" s="138"/>
      <c r="W53" s="138"/>
      <c r="X53" s="138"/>
      <c r="Y53" s="138"/>
      <c r="Z53" s="138"/>
      <c r="AA53" s="138"/>
    </row>
    <row r="54" spans="1:27" ht="15" x14ac:dyDescent="0.25">
      <c r="A54" s="156"/>
      <c r="B54" s="191">
        <f t="shared" si="4"/>
        <v>869</v>
      </c>
      <c r="C54" s="158"/>
      <c r="D54" s="192"/>
      <c r="E54" s="192"/>
      <c r="F54" s="166"/>
      <c r="G54" s="194"/>
      <c r="H54" s="164"/>
      <c r="I54" s="196"/>
      <c r="J54" s="164"/>
      <c r="K54" s="164"/>
      <c r="L54" s="164"/>
      <c r="M54" s="194"/>
      <c r="N54" s="195"/>
      <c r="O54" s="164"/>
      <c r="P54" s="196"/>
      <c r="Q54" s="164"/>
      <c r="R54" s="164"/>
      <c r="S54" s="138"/>
      <c r="T54" s="138"/>
      <c r="U54" s="138"/>
      <c r="V54" s="138"/>
      <c r="W54" s="138"/>
      <c r="X54" s="138"/>
      <c r="Y54" s="138"/>
      <c r="Z54" s="138"/>
      <c r="AA54" s="138"/>
    </row>
    <row r="55" spans="1:27" ht="15" x14ac:dyDescent="0.25">
      <c r="A55" s="156"/>
      <c r="B55" s="191">
        <f t="shared" si="4"/>
        <v>870</v>
      </c>
      <c r="C55" s="158"/>
      <c r="D55" s="192"/>
      <c r="E55" s="192"/>
      <c r="F55" s="166"/>
      <c r="G55" s="194"/>
      <c r="H55" s="164"/>
      <c r="I55" s="196"/>
      <c r="J55" s="164"/>
      <c r="K55" s="164"/>
      <c r="L55" s="164"/>
      <c r="M55" s="194"/>
      <c r="N55" s="195"/>
      <c r="O55" s="164"/>
      <c r="P55" s="196"/>
      <c r="Q55" s="164"/>
      <c r="R55" s="164"/>
      <c r="S55" s="138"/>
      <c r="T55" s="138"/>
      <c r="U55" s="138"/>
      <c r="V55" s="138"/>
      <c r="W55" s="138"/>
      <c r="X55" s="138"/>
      <c r="Y55" s="138"/>
      <c r="Z55" s="138"/>
      <c r="AA55" s="138"/>
    </row>
    <row r="56" spans="1:27" ht="15" x14ac:dyDescent="0.25">
      <c r="A56" s="156"/>
      <c r="B56" s="191">
        <f t="shared" si="4"/>
        <v>871</v>
      </c>
      <c r="C56" s="158"/>
      <c r="D56" s="192"/>
      <c r="E56" s="192"/>
      <c r="F56" s="166"/>
      <c r="G56" s="194"/>
      <c r="H56" s="164"/>
      <c r="I56" s="196"/>
      <c r="J56" s="164"/>
      <c r="K56" s="164"/>
      <c r="L56" s="164"/>
      <c r="M56" s="194"/>
      <c r="N56" s="195"/>
      <c r="O56" s="164"/>
      <c r="P56" s="196"/>
      <c r="Q56" s="164"/>
      <c r="R56" s="164"/>
      <c r="S56" s="138"/>
      <c r="T56" s="138"/>
      <c r="U56" s="138"/>
      <c r="V56" s="138"/>
      <c r="W56" s="138"/>
      <c r="X56" s="138"/>
      <c r="Y56" s="138"/>
      <c r="Z56" s="138"/>
      <c r="AA56" s="138"/>
    </row>
    <row r="57" spans="1:27" ht="15" x14ac:dyDescent="0.25">
      <c r="A57" s="156"/>
      <c r="B57" s="191">
        <f t="shared" si="4"/>
        <v>872</v>
      </c>
      <c r="C57" s="158"/>
      <c r="D57" s="192"/>
      <c r="E57" s="192"/>
      <c r="F57" s="166"/>
      <c r="G57" s="194"/>
      <c r="H57" s="164"/>
      <c r="I57" s="196"/>
      <c r="J57" s="164"/>
      <c r="K57" s="164"/>
      <c r="L57" s="164"/>
      <c r="M57" s="194"/>
      <c r="N57" s="195"/>
      <c r="O57" s="164"/>
      <c r="P57" s="196"/>
      <c r="Q57" s="164"/>
      <c r="R57" s="164"/>
      <c r="S57" s="138"/>
      <c r="T57" s="138"/>
      <c r="U57" s="138"/>
      <c r="V57" s="138"/>
      <c r="W57" s="138"/>
      <c r="X57" s="138"/>
      <c r="Y57" s="138"/>
      <c r="Z57" s="138"/>
      <c r="AA57" s="138"/>
    </row>
    <row r="58" spans="1:27" ht="15" x14ac:dyDescent="0.25">
      <c r="A58" s="156"/>
      <c r="B58" s="191">
        <f t="shared" si="4"/>
        <v>873</v>
      </c>
      <c r="C58" s="158"/>
      <c r="D58" s="192"/>
      <c r="E58" s="192"/>
      <c r="F58" s="166"/>
      <c r="G58" s="194"/>
      <c r="H58" s="164"/>
      <c r="I58" s="196"/>
      <c r="J58" s="164"/>
      <c r="K58" s="164"/>
      <c r="L58" s="164"/>
      <c r="M58" s="194"/>
      <c r="N58" s="195"/>
      <c r="O58" s="164"/>
      <c r="P58" s="196"/>
      <c r="Q58" s="164"/>
      <c r="R58" s="164"/>
      <c r="S58" s="138"/>
      <c r="T58" s="138"/>
      <c r="U58" s="138"/>
      <c r="V58" s="138"/>
      <c r="W58" s="138"/>
      <c r="X58" s="138"/>
      <c r="Y58" s="138"/>
      <c r="Z58" s="138"/>
      <c r="AA58" s="138"/>
    </row>
    <row r="59" spans="1:27" ht="15" x14ac:dyDescent="0.25">
      <c r="A59" s="156"/>
      <c r="B59" s="191">
        <f t="shared" si="4"/>
        <v>874</v>
      </c>
      <c r="C59" s="158"/>
      <c r="D59" s="192"/>
      <c r="E59" s="192"/>
      <c r="F59" s="166"/>
      <c r="G59" s="194"/>
      <c r="H59" s="164"/>
      <c r="I59" s="196"/>
      <c r="J59" s="164"/>
      <c r="K59" s="164"/>
      <c r="L59" s="164"/>
      <c r="M59" s="194"/>
      <c r="N59" s="195"/>
      <c r="O59" s="164"/>
      <c r="P59" s="196"/>
      <c r="Q59" s="164"/>
      <c r="R59" s="164"/>
      <c r="S59" s="138"/>
      <c r="T59" s="138"/>
      <c r="U59" s="138"/>
      <c r="V59" s="138"/>
      <c r="W59" s="138"/>
      <c r="X59" s="138"/>
      <c r="Y59" s="138"/>
      <c r="Z59" s="138"/>
      <c r="AA59" s="138"/>
    </row>
    <row r="60" spans="1:27" ht="15" x14ac:dyDescent="0.2">
      <c r="A60" s="156"/>
      <c r="B60" s="191">
        <f t="shared" si="4"/>
        <v>875</v>
      </c>
      <c r="C60" s="158"/>
      <c r="D60" s="192"/>
      <c r="E60" s="192"/>
      <c r="F60" s="166"/>
      <c r="G60" s="194"/>
      <c r="H60" s="164"/>
      <c r="I60" s="196"/>
      <c r="J60" s="164"/>
      <c r="K60" s="164"/>
      <c r="L60" s="164"/>
      <c r="M60" s="194"/>
      <c r="N60" s="164"/>
      <c r="O60" s="164"/>
      <c r="P60" s="193"/>
      <c r="Q60" s="164"/>
      <c r="R60" s="164"/>
      <c r="S60" s="138"/>
      <c r="T60" s="138"/>
      <c r="U60" s="138"/>
      <c r="V60" s="138"/>
      <c r="W60" s="138"/>
      <c r="X60" s="138"/>
      <c r="Y60" s="138"/>
      <c r="Z60" s="138"/>
      <c r="AA60" s="138"/>
    </row>
    <row r="61" spans="1:27" ht="15" x14ac:dyDescent="0.2">
      <c r="A61" s="156"/>
      <c r="B61" s="191">
        <f t="shared" si="4"/>
        <v>876</v>
      </c>
      <c r="C61" s="158"/>
      <c r="D61" s="192"/>
      <c r="E61" s="192"/>
      <c r="F61" s="166"/>
      <c r="G61" s="194"/>
      <c r="H61" s="164"/>
      <c r="I61" s="196"/>
      <c r="J61" s="164"/>
      <c r="K61" s="164"/>
      <c r="L61" s="164"/>
      <c r="M61" s="194"/>
      <c r="N61" s="164"/>
      <c r="O61" s="164"/>
      <c r="P61" s="193"/>
      <c r="Q61" s="164"/>
      <c r="R61" s="164"/>
      <c r="S61" s="138"/>
      <c r="T61" s="138"/>
      <c r="U61" s="138"/>
      <c r="V61" s="138"/>
      <c r="W61" s="138"/>
      <c r="X61" s="138"/>
      <c r="Y61" s="138"/>
      <c r="Z61" s="138"/>
      <c r="AA61" s="138"/>
    </row>
    <row r="62" spans="1:27" ht="15" x14ac:dyDescent="0.2">
      <c r="A62" s="156"/>
      <c r="B62" s="191">
        <f t="shared" si="4"/>
        <v>877</v>
      </c>
      <c r="C62" s="158"/>
      <c r="D62" s="192"/>
      <c r="E62" s="192"/>
      <c r="F62" s="166"/>
      <c r="G62" s="194"/>
      <c r="H62" s="164"/>
      <c r="I62" s="196"/>
      <c r="J62" s="164"/>
      <c r="K62" s="164"/>
      <c r="L62" s="164"/>
      <c r="M62" s="194"/>
      <c r="N62" s="164"/>
      <c r="O62" s="164"/>
      <c r="P62" s="193"/>
      <c r="Q62" s="164"/>
      <c r="R62" s="164"/>
      <c r="S62" s="138"/>
      <c r="T62" s="138"/>
      <c r="U62" s="138"/>
      <c r="V62" s="138"/>
      <c r="W62" s="138"/>
      <c r="X62" s="138"/>
      <c r="Y62" s="138"/>
      <c r="Z62" s="138"/>
      <c r="AA62" s="138"/>
    </row>
    <row r="63" spans="1:27" ht="15" x14ac:dyDescent="0.2">
      <c r="A63" s="156"/>
      <c r="B63" s="191">
        <f t="shared" si="4"/>
        <v>878</v>
      </c>
      <c r="C63" s="158"/>
      <c r="D63" s="192"/>
      <c r="E63" s="192"/>
      <c r="F63" s="166"/>
      <c r="G63" s="194"/>
      <c r="H63" s="164"/>
      <c r="I63" s="196"/>
      <c r="J63" s="164"/>
      <c r="K63" s="164"/>
      <c r="L63" s="164"/>
      <c r="M63" s="194"/>
      <c r="N63" s="164"/>
      <c r="O63" s="164"/>
      <c r="P63" s="193"/>
      <c r="Q63" s="164"/>
      <c r="R63" s="164"/>
      <c r="S63" s="138"/>
      <c r="T63" s="138"/>
      <c r="U63" s="138"/>
      <c r="V63" s="138"/>
      <c r="W63" s="138"/>
      <c r="X63" s="138"/>
      <c r="Y63" s="138"/>
      <c r="Z63" s="138"/>
      <c r="AA63" s="138"/>
    </row>
    <row r="64" spans="1:27" ht="15" x14ac:dyDescent="0.2">
      <c r="A64" s="156"/>
      <c r="B64" s="191">
        <f t="shared" si="4"/>
        <v>879</v>
      </c>
      <c r="C64" s="158"/>
      <c r="D64" s="192"/>
      <c r="E64" s="192"/>
      <c r="F64" s="166"/>
      <c r="G64" s="194"/>
      <c r="H64" s="164"/>
      <c r="I64" s="196"/>
      <c r="J64" s="164"/>
      <c r="K64" s="164"/>
      <c r="L64" s="164"/>
      <c r="M64" s="194"/>
      <c r="N64" s="164"/>
      <c r="O64" s="164"/>
      <c r="P64" s="193"/>
      <c r="Q64" s="164"/>
      <c r="R64" s="164"/>
      <c r="S64" s="138"/>
      <c r="T64" s="138"/>
      <c r="U64" s="138"/>
      <c r="V64" s="138"/>
      <c r="W64" s="138"/>
      <c r="X64" s="138"/>
      <c r="Y64" s="138"/>
      <c r="Z64" s="138"/>
      <c r="AA64" s="138"/>
    </row>
    <row r="65" spans="1:27" ht="15" x14ac:dyDescent="0.2">
      <c r="A65" s="156"/>
      <c r="B65" s="191">
        <f t="shared" si="4"/>
        <v>880</v>
      </c>
      <c r="C65" s="158"/>
      <c r="D65" s="192"/>
      <c r="E65" s="192"/>
      <c r="F65" s="166"/>
      <c r="G65" s="194"/>
      <c r="H65" s="164"/>
      <c r="I65" s="196"/>
      <c r="J65" s="164"/>
      <c r="K65" s="164"/>
      <c r="L65" s="164"/>
      <c r="M65" s="194"/>
      <c r="N65" s="164"/>
      <c r="O65" s="164"/>
      <c r="P65" s="193"/>
      <c r="Q65" s="164"/>
      <c r="R65" s="164"/>
      <c r="S65" s="138"/>
      <c r="T65" s="138"/>
      <c r="U65" s="138"/>
      <c r="V65" s="138"/>
      <c r="W65" s="138"/>
      <c r="X65" s="138"/>
      <c r="Y65" s="138"/>
      <c r="Z65" s="138"/>
      <c r="AA65" s="138"/>
    </row>
    <row r="66" spans="1:27" ht="15" x14ac:dyDescent="0.2">
      <c r="A66" s="34" t="s">
        <v>71</v>
      </c>
      <c r="B66" s="191">
        <f t="shared" si="4"/>
        <v>881</v>
      </c>
      <c r="C66" s="158"/>
      <c r="D66" s="192"/>
      <c r="E66" s="192"/>
      <c r="F66" s="166"/>
      <c r="G66" s="194"/>
      <c r="H66" s="164"/>
      <c r="I66" s="196"/>
      <c r="J66" s="164"/>
      <c r="K66" s="164"/>
      <c r="L66" s="164"/>
      <c r="M66" s="194"/>
      <c r="N66" s="164"/>
      <c r="O66" s="164"/>
      <c r="P66" s="193"/>
      <c r="Q66" s="164"/>
      <c r="R66" s="164"/>
      <c r="S66" s="138"/>
      <c r="T66" s="138"/>
      <c r="U66" s="138"/>
      <c r="V66" s="138"/>
      <c r="W66" s="138"/>
      <c r="X66" s="138"/>
      <c r="Y66" s="138"/>
      <c r="Z66" s="138"/>
      <c r="AA66" s="138"/>
    </row>
    <row r="67" spans="1:27" ht="15.75" thickBot="1" x14ac:dyDescent="0.25">
      <c r="A67" s="34" t="s">
        <v>72</v>
      </c>
      <c r="B67" s="191">
        <f t="shared" si="4"/>
        <v>882</v>
      </c>
      <c r="C67" s="158"/>
      <c r="D67" s="192"/>
      <c r="E67" s="192"/>
      <c r="F67" s="166"/>
      <c r="G67" s="194"/>
      <c r="H67" s="164"/>
      <c r="I67" s="196"/>
      <c r="J67" s="164"/>
      <c r="K67" s="164"/>
      <c r="L67" s="164"/>
      <c r="M67" s="194"/>
      <c r="N67" s="164"/>
      <c r="O67" s="167"/>
      <c r="P67" s="193"/>
      <c r="Q67" s="164"/>
      <c r="R67" s="164"/>
      <c r="S67" s="138"/>
      <c r="T67" s="138"/>
      <c r="U67" s="138"/>
      <c r="V67" s="138"/>
      <c r="W67" s="138"/>
      <c r="X67" s="138"/>
      <c r="Y67" s="138"/>
      <c r="Z67" s="138"/>
      <c r="AA67" s="138"/>
    </row>
    <row r="68" spans="1:27" ht="15.75" thickBot="1" x14ac:dyDescent="0.25">
      <c r="A68" s="265" t="s">
        <v>51</v>
      </c>
      <c r="B68" s="265"/>
      <c r="C68" s="197">
        <f t="shared" ref="C68:R68" si="5">SUM(C48:C67)</f>
        <v>495</v>
      </c>
      <c r="D68" s="197">
        <f t="shared" si="5"/>
        <v>0</v>
      </c>
      <c r="E68" s="197">
        <f t="shared" si="5"/>
        <v>70</v>
      </c>
      <c r="F68" s="197">
        <f t="shared" si="5"/>
        <v>0</v>
      </c>
      <c r="G68" s="199">
        <f t="shared" si="5"/>
        <v>0</v>
      </c>
      <c r="H68" s="199">
        <f t="shared" si="5"/>
        <v>0</v>
      </c>
      <c r="I68" s="198">
        <f t="shared" si="5"/>
        <v>2545</v>
      </c>
      <c r="J68" s="199">
        <f t="shared" si="5"/>
        <v>0</v>
      </c>
      <c r="K68" s="199">
        <f t="shared" si="5"/>
        <v>0</v>
      </c>
      <c r="L68" s="199">
        <f t="shared" si="5"/>
        <v>0</v>
      </c>
      <c r="M68" s="199">
        <f t="shared" si="5"/>
        <v>0</v>
      </c>
      <c r="N68" s="199">
        <f t="shared" si="5"/>
        <v>0</v>
      </c>
      <c r="O68" s="199">
        <f t="shared" si="5"/>
        <v>0</v>
      </c>
      <c r="P68" s="199">
        <f t="shared" si="5"/>
        <v>0</v>
      </c>
      <c r="Q68" s="199">
        <f t="shared" si="5"/>
        <v>0</v>
      </c>
      <c r="R68" s="199">
        <f t="shared" si="5"/>
        <v>0</v>
      </c>
      <c r="S68" s="200"/>
      <c r="T68" s="200"/>
      <c r="U68" s="200"/>
      <c r="V68" s="200"/>
      <c r="W68" s="200"/>
      <c r="X68" s="200"/>
      <c r="Y68" s="200"/>
      <c r="Z68" s="200"/>
      <c r="AA68" s="200"/>
    </row>
    <row r="69" spans="1:27" ht="15.75" thickBot="1" x14ac:dyDescent="0.25">
      <c r="A69" s="267" t="s">
        <v>52</v>
      </c>
      <c r="B69" s="267"/>
      <c r="C69" s="210">
        <f t="shared" ref="C69:R69" si="6">C25+C47-C68</f>
        <v>2263</v>
      </c>
      <c r="D69" s="210">
        <f t="shared" si="6"/>
        <v>150</v>
      </c>
      <c r="E69" s="210">
        <f t="shared" si="6"/>
        <v>0</v>
      </c>
      <c r="F69" s="210">
        <f t="shared" si="6"/>
        <v>0</v>
      </c>
      <c r="G69" s="155">
        <f t="shared" si="6"/>
        <v>8.6420000000005075</v>
      </c>
      <c r="H69" s="155">
        <f t="shared" si="6"/>
        <v>0</v>
      </c>
      <c r="I69" s="153">
        <f t="shared" si="6"/>
        <v>20582.970000000023</v>
      </c>
      <c r="J69" s="155">
        <f t="shared" si="6"/>
        <v>457.99999999988722</v>
      </c>
      <c r="K69" s="155">
        <f t="shared" si="6"/>
        <v>5568.0100000000093</v>
      </c>
      <c r="L69" s="155">
        <f t="shared" si="6"/>
        <v>24534</v>
      </c>
      <c r="M69" s="155">
        <f t="shared" si="6"/>
        <v>13924.950000000012</v>
      </c>
      <c r="N69" s="155">
        <f t="shared" si="6"/>
        <v>26295.510000000002</v>
      </c>
      <c r="O69" s="155">
        <f t="shared" si="6"/>
        <v>-3.637978807091713E-12</v>
      </c>
      <c r="P69" s="155">
        <f t="shared" si="6"/>
        <v>0</v>
      </c>
      <c r="Q69" s="155">
        <f t="shared" si="6"/>
        <v>1412.4700000000048</v>
      </c>
      <c r="R69" s="155">
        <f t="shared" si="6"/>
        <v>344.85999999999569</v>
      </c>
      <c r="S69" s="200"/>
      <c r="T69" s="200"/>
      <c r="U69" s="200"/>
      <c r="V69" s="200"/>
      <c r="W69" s="200"/>
      <c r="X69" s="200"/>
      <c r="Y69" s="200"/>
      <c r="Z69" s="200"/>
      <c r="AA69" s="200"/>
    </row>
    <row r="70" spans="1:27" x14ac:dyDescent="0.2">
      <c r="A70" s="200"/>
      <c r="B70" s="200"/>
      <c r="C70" s="200"/>
      <c r="D70" s="200"/>
      <c r="E70" s="200"/>
      <c r="F70" s="200"/>
      <c r="G70" s="204"/>
      <c r="H70" s="204"/>
      <c r="I70" s="204"/>
      <c r="J70" s="204"/>
      <c r="K70" s="204"/>
      <c r="L70" s="204"/>
      <c r="M70" s="204"/>
      <c r="N70" s="204"/>
      <c r="O70" s="204"/>
      <c r="P70" s="204"/>
      <c r="Q70" s="204"/>
      <c r="R70" s="204"/>
    </row>
    <row r="72" spans="1:27" ht="24.75" x14ac:dyDescent="0.5">
      <c r="A72" s="205"/>
      <c r="B72" s="200"/>
      <c r="C72" s="200"/>
      <c r="D72" s="200"/>
      <c r="E72" s="200"/>
      <c r="F72" s="200"/>
      <c r="G72" s="204"/>
      <c r="H72" s="204"/>
      <c r="I72" s="204"/>
      <c r="J72" s="204"/>
      <c r="K72" s="204"/>
      <c r="L72" s="204"/>
      <c r="M72" s="204"/>
      <c r="N72" s="204"/>
      <c r="O72" s="242"/>
      <c r="P72" s="242"/>
      <c r="Q72" s="242"/>
      <c r="R72" s="242"/>
    </row>
    <row r="73" spans="1:27" ht="24.75" x14ac:dyDescent="0.5">
      <c r="A73" s="205" t="s">
        <v>53</v>
      </c>
      <c r="B73" s="200"/>
      <c r="C73" s="200"/>
      <c r="D73" s="200"/>
      <c r="E73" s="200"/>
      <c r="F73" s="200"/>
      <c r="G73" s="204"/>
      <c r="H73" s="204"/>
      <c r="I73" s="204"/>
      <c r="J73" s="204"/>
      <c r="K73" s="204"/>
      <c r="L73" s="204"/>
      <c r="M73" s="204"/>
      <c r="N73" s="204"/>
      <c r="O73" s="242"/>
      <c r="P73" s="242"/>
      <c r="Q73" s="242"/>
      <c r="R73" s="242"/>
    </row>
    <row r="75" spans="1:27" x14ac:dyDescent="0.2">
      <c r="A75" s="200"/>
      <c r="B75" s="200"/>
      <c r="C75" s="200"/>
      <c r="D75" s="200"/>
      <c r="E75" s="200"/>
      <c r="F75" s="200"/>
      <c r="G75" s="204"/>
      <c r="H75" s="204"/>
      <c r="I75" s="204"/>
      <c r="J75" s="204"/>
      <c r="K75" s="204"/>
      <c r="L75" s="204"/>
      <c r="M75" s="204"/>
      <c r="N75" s="204"/>
      <c r="O75" s="204"/>
      <c r="P75" s="204"/>
      <c r="Q75" s="204"/>
      <c r="R75" s="204"/>
    </row>
    <row r="245" spans="4:4" x14ac:dyDescent="0.2">
      <c r="D245" s="206" t="s">
        <v>54</v>
      </c>
    </row>
  </sheetData>
  <mergeCells count="14">
    <mergeCell ref="O73:R73"/>
    <mergeCell ref="B1:H1"/>
    <mergeCell ref="I1:R1"/>
    <mergeCell ref="B2:B3"/>
    <mergeCell ref="C2:C3"/>
    <mergeCell ref="D2:F2"/>
    <mergeCell ref="G2:G3"/>
    <mergeCell ref="H2:H3"/>
    <mergeCell ref="I2:P2"/>
    <mergeCell ref="A25:B25"/>
    <mergeCell ref="A47:B47"/>
    <mergeCell ref="A68:B68"/>
    <mergeCell ref="A69:B69"/>
    <mergeCell ref="O72:R7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"/>
  <sheetViews>
    <sheetView rightToLeft="1" workbookViewId="0">
      <selection activeCell="C30" sqref="C30"/>
    </sheetView>
  </sheetViews>
  <sheetFormatPr defaultRowHeight="14.25" x14ac:dyDescent="0.2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"/>
  <sheetViews>
    <sheetView rightToLeft="1" workbookViewId="0">
      <selection activeCell="D30" sqref="D30"/>
    </sheetView>
  </sheetViews>
  <sheetFormatPr defaultRowHeight="14.25" x14ac:dyDescent="0.2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"/>
  <sheetViews>
    <sheetView rightToLeft="1" workbookViewId="0">
      <selection activeCell="F39" sqref="F39"/>
    </sheetView>
  </sheetViews>
  <sheetFormatPr defaultRowHeight="14.25" x14ac:dyDescent="0.2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4FD4E-E5C0-408E-B0E7-37F660BBCF34}">
  <dimension ref="A1"/>
  <sheetViews>
    <sheetView rightToLeft="1" workbookViewId="0">
      <selection activeCell="J23" sqref="J23"/>
    </sheetView>
  </sheetViews>
  <sheetFormatPr defaultRowHeight="14.25" x14ac:dyDescent="0.2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"/>
  <sheetViews>
    <sheetView rightToLeft="1" workbookViewId="0">
      <selection activeCell="I30" sqref="I30"/>
    </sheetView>
  </sheetViews>
  <sheetFormatPr defaultRowHeight="14.25" x14ac:dyDescent="0.2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"/>
  <sheetViews>
    <sheetView rightToLeft="1" workbookViewId="0">
      <selection activeCell="J30" sqref="J30"/>
    </sheetView>
  </sheetViews>
  <sheetFormatPr defaultRowHeight="14.25" x14ac:dyDescent="0.2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"/>
  <sheetViews>
    <sheetView rightToLeft="1" workbookViewId="0">
      <selection activeCell="J29" sqref="J29"/>
    </sheetView>
  </sheetViews>
  <sheetFormatPr defaultRowHeight="14.25" x14ac:dyDescent="0.2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"/>
  <sheetViews>
    <sheetView rightToLeft="1" workbookViewId="0">
      <selection activeCell="H30" sqref="H30"/>
    </sheetView>
  </sheetViews>
  <sheetFormatPr defaultRowHeight="14.25" x14ac:dyDescent="0.2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"/>
  <sheetViews>
    <sheetView rightToLeft="1" workbookViewId="0">
      <selection activeCell="H30" sqref="H30"/>
    </sheetView>
  </sheetViews>
  <sheetFormatPr defaultRowHeight="14.25" x14ac:dyDescent="0.2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"/>
  <sheetViews>
    <sheetView rightToLeft="1" workbookViewId="0">
      <selection activeCell="J30" sqref="J30"/>
    </sheetView>
  </sheetViews>
  <sheetFormatPr defaultRowHeight="14.25" x14ac:dyDescent="0.2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"/>
  <sheetViews>
    <sheetView rightToLeft="1" workbookViewId="0">
      <selection activeCell="I30" sqref="I30"/>
    </sheetView>
  </sheetViews>
  <sheetFormatPr defaultRowHeight="14.25" x14ac:dyDescent="0.2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"/>
  <sheetViews>
    <sheetView rightToLeft="1" workbookViewId="0">
      <selection activeCell="J30" sqref="J30"/>
    </sheetView>
  </sheetViews>
  <sheetFormatPr defaultRowHeight="14.25" x14ac:dyDescent="0.2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"/>
  <sheetViews>
    <sheetView rightToLeft="1" workbookViewId="0">
      <selection activeCell="K31" sqref="K30:K31"/>
    </sheetView>
  </sheetViews>
  <sheetFormatPr defaultRowHeight="14.25" x14ac:dyDescent="0.2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"/>
  <sheetViews>
    <sheetView rightToLeft="1" workbookViewId="0">
      <selection activeCell="K28" sqref="K28"/>
    </sheetView>
  </sheetViews>
  <sheetFormatPr defaultRowHeight="14.25" x14ac:dyDescent="0.2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"/>
  <sheetViews>
    <sheetView rightToLeft="1" workbookViewId="0">
      <selection activeCell="L28" sqref="L28"/>
    </sheetView>
  </sheetViews>
  <sheetFormatPr defaultRowHeight="14.25" x14ac:dyDescent="0.2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70AFD-FB57-43BF-84D4-7558A8D74CD8}">
  <dimension ref="A1"/>
  <sheetViews>
    <sheetView rightToLeft="1" workbookViewId="0">
      <selection activeCell="L30" sqref="L30"/>
    </sheetView>
  </sheetViews>
  <sheetFormatPr defaultRowHeight="14.25" x14ac:dyDescent="0.2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"/>
  <sheetViews>
    <sheetView rightToLeft="1" workbookViewId="0">
      <selection activeCell="N31" sqref="N31"/>
    </sheetView>
  </sheetViews>
  <sheetFormatPr defaultRowHeight="14.25" x14ac:dyDescent="0.2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"/>
  <sheetViews>
    <sheetView rightToLeft="1" workbookViewId="0">
      <selection activeCell="N30" sqref="N30"/>
    </sheetView>
  </sheetViews>
  <sheetFormatPr defaultRowHeight="14.25" x14ac:dyDescent="0.2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"/>
  <sheetViews>
    <sheetView rightToLeft="1" workbookViewId="0">
      <selection activeCell="N31" sqref="N31"/>
    </sheetView>
  </sheetViews>
  <sheetFormatPr defaultRowHeight="14.25" x14ac:dyDescent="0.2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"/>
  <sheetViews>
    <sheetView rightToLeft="1" workbookViewId="0">
      <selection activeCell="O31" sqref="O31"/>
    </sheetView>
  </sheetViews>
  <sheetFormatPr defaultRowHeight="14.25" x14ac:dyDescent="0.2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"/>
  <sheetViews>
    <sheetView rightToLeft="1" workbookViewId="0">
      <selection activeCell="P30" sqref="P30"/>
    </sheetView>
  </sheetViews>
  <sheetFormatPr defaultRowHeight="14.25" x14ac:dyDescent="0.2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4A01-BF7C-4FB1-9D8A-207717C174E2}">
  <dimension ref="A1"/>
  <sheetViews>
    <sheetView rightToLeft="1" workbookViewId="0">
      <selection activeCell="P29" sqref="P29"/>
    </sheetView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2022-10-09T05:35:06Z</dcterms:modified>
</cp:coreProperties>
</file>