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A3421F40-2ABE-46D9-A13C-EABDEC194E10}" xr6:coauthVersionLast="47" xr6:coauthVersionMax="47" xr10:uidLastSave="{00000000-0000-0000-0000-000000000000}"/>
  <bookViews>
    <workbookView xWindow="-120" yWindow="-120" windowWidth="29040" windowHeight="15840" tabRatio="867" activeTab="3" xr2:uid="{73FFA465-332A-4F50-A309-4B94D4D7160B}"/>
  </bookViews>
  <sheets>
    <sheet name="1" sheetId="1" r:id="rId1"/>
    <sheet name="2" sheetId="2" r:id="rId2"/>
    <sheet name="3" sheetId="3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5" r:id="rId24"/>
    <sheet name="25" sheetId="32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  <externalReference r:id="rId3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69" i="18" l="1"/>
  <c r="D69" i="18"/>
  <c r="W68" i="18"/>
  <c r="V68" i="18"/>
  <c r="U68" i="18"/>
  <c r="T68" i="18"/>
  <c r="S68" i="18"/>
  <c r="R68" i="18"/>
  <c r="Q68" i="18"/>
  <c r="P68" i="18"/>
  <c r="O68" i="18"/>
  <c r="N68" i="18"/>
  <c r="M68" i="18"/>
  <c r="L68" i="18"/>
  <c r="K68" i="18"/>
  <c r="J68" i="18"/>
  <c r="I68" i="18"/>
  <c r="H68" i="18"/>
  <c r="G68" i="18"/>
  <c r="F68" i="18"/>
  <c r="E68" i="18"/>
  <c r="D68" i="18"/>
  <c r="C68" i="18"/>
  <c r="B48" i="18"/>
  <c r="B49" i="18" s="1"/>
  <c r="B50" i="18" s="1"/>
  <c r="B51" i="18" s="1"/>
  <c r="B52" i="18" s="1"/>
  <c r="B53" i="18" s="1"/>
  <c r="B54" i="18" s="1"/>
  <c r="B55" i="18" s="1"/>
  <c r="B56" i="18" s="1"/>
  <c r="B57" i="18" s="1"/>
  <c r="B58" i="18" s="1"/>
  <c r="B59" i="18" s="1"/>
  <c r="B60" i="18" s="1"/>
  <c r="B61" i="18" s="1"/>
  <c r="B62" i="18" s="1"/>
  <c r="B63" i="18" s="1"/>
  <c r="B64" i="18" s="1"/>
  <c r="B65" i="18" s="1"/>
  <c r="B66" i="18" s="1"/>
  <c r="B67" i="18" s="1"/>
  <c r="B47" i="18"/>
  <c r="W45" i="18"/>
  <c r="V45" i="18"/>
  <c r="U45" i="18"/>
  <c r="T45" i="18"/>
  <c r="S45" i="18"/>
  <c r="R45" i="18"/>
  <c r="Q45" i="18"/>
  <c r="P45" i="18"/>
  <c r="O45" i="18"/>
  <c r="N45" i="18"/>
  <c r="M45" i="18"/>
  <c r="L45" i="18"/>
  <c r="K45" i="18"/>
  <c r="J45" i="18"/>
  <c r="I45" i="18"/>
  <c r="H45" i="18"/>
  <c r="G45" i="18"/>
  <c r="F45" i="18"/>
  <c r="E45" i="18"/>
  <c r="D45" i="18"/>
  <c r="C45" i="18"/>
  <c r="B26" i="18"/>
  <c r="B27" i="18" s="1"/>
  <c r="B28" i="18" s="1"/>
  <c r="B29" i="18" s="1"/>
  <c r="B30" i="18" s="1"/>
  <c r="B31" i="18" s="1"/>
  <c r="B32" i="18" s="1"/>
  <c r="B33" i="18" s="1"/>
  <c r="B34" i="18" s="1"/>
  <c r="B35" i="18" s="1"/>
  <c r="B36" i="18" s="1"/>
  <c r="B37" i="18" s="1"/>
  <c r="B38" i="18" s="1"/>
  <c r="B39" i="18" s="1"/>
  <c r="B40" i="18" s="1"/>
  <c r="B41" i="18" s="1"/>
  <c r="B42" i="18" s="1"/>
  <c r="B43" i="18" s="1"/>
  <c r="B44" i="18" s="1"/>
  <c r="T24" i="18"/>
  <c r="R24" i="18"/>
  <c r="R69" i="18" s="1"/>
  <c r="Q24" i="18"/>
  <c r="Q69" i="18" s="1"/>
  <c r="P24" i="18"/>
  <c r="P69" i="18" s="1"/>
  <c r="O24" i="18"/>
  <c r="O69" i="18" s="1"/>
  <c r="D24" i="18"/>
  <c r="B6" i="18"/>
  <c r="B7" i="18" s="1"/>
  <c r="B8" i="18" s="1"/>
  <c r="B9" i="18" s="1"/>
  <c r="B10" i="18" s="1"/>
  <c r="B11" i="18" s="1"/>
  <c r="B12" i="18" s="1"/>
  <c r="B13" i="18" s="1"/>
  <c r="B14" i="18" s="1"/>
  <c r="B15" i="18" s="1"/>
  <c r="B16" i="18" s="1"/>
  <c r="B17" i="18" s="1"/>
  <c r="B18" i="18" s="1"/>
  <c r="B19" i="18" s="1"/>
  <c r="B20" i="18" s="1"/>
  <c r="B21" i="18" s="1"/>
  <c r="B22" i="18" s="1"/>
  <c r="B23" i="18" s="1"/>
  <c r="B5" i="18"/>
  <c r="W4" i="18"/>
  <c r="W24" i="18" s="1"/>
  <c r="W69" i="18" s="1"/>
  <c r="V4" i="18"/>
  <c r="V24" i="18" s="1"/>
  <c r="V69" i="18" s="1"/>
  <c r="U4" i="18"/>
  <c r="U24" i="18" s="1"/>
  <c r="U69" i="18" s="1"/>
  <c r="T4" i="18"/>
  <c r="S4" i="18"/>
  <c r="S24" i="18" s="1"/>
  <c r="S69" i="18" s="1"/>
  <c r="R4" i="18"/>
  <c r="Q4" i="18"/>
  <c r="P4" i="18"/>
  <c r="O4" i="18"/>
  <c r="N4" i="18"/>
  <c r="N24" i="18" s="1"/>
  <c r="N69" i="18" s="1"/>
  <c r="M4" i="18"/>
  <c r="M24" i="18" s="1"/>
  <c r="M69" i="18" s="1"/>
  <c r="L4" i="18"/>
  <c r="L24" i="18" s="1"/>
  <c r="L69" i="18" s="1"/>
  <c r="K4" i="18"/>
  <c r="K24" i="18" s="1"/>
  <c r="K69" i="18" s="1"/>
  <c r="J4" i="18"/>
  <c r="J24" i="18" s="1"/>
  <c r="J69" i="18" s="1"/>
  <c r="I4" i="18"/>
  <c r="I24" i="18" s="1"/>
  <c r="I69" i="18" s="1"/>
  <c r="H4" i="18"/>
  <c r="H24" i="18" s="1"/>
  <c r="H69" i="18" s="1"/>
  <c r="G4" i="18"/>
  <c r="G24" i="18" s="1"/>
  <c r="G69" i="18" s="1"/>
  <c r="F4" i="18"/>
  <c r="F24" i="18" s="1"/>
  <c r="F69" i="18" s="1"/>
  <c r="E4" i="18"/>
  <c r="E24" i="18" s="1"/>
  <c r="E69" i="18" s="1"/>
  <c r="D4" i="18"/>
  <c r="C4" i="18"/>
  <c r="C24" i="18" s="1"/>
  <c r="C69" i="18" s="1"/>
  <c r="A3" i="18"/>
  <c r="A2" i="18"/>
  <c r="K69" i="16"/>
  <c r="W68" i="16"/>
  <c r="V68" i="16"/>
  <c r="U68" i="16"/>
  <c r="T68" i="16"/>
  <c r="S68" i="16"/>
  <c r="R68" i="16"/>
  <c r="Q68" i="16"/>
  <c r="P68" i="16"/>
  <c r="O68" i="16"/>
  <c r="N68" i="16"/>
  <c r="M68" i="16"/>
  <c r="L68" i="16"/>
  <c r="K68" i="16"/>
  <c r="J68" i="16"/>
  <c r="I68" i="16"/>
  <c r="H68" i="16"/>
  <c r="G68" i="16"/>
  <c r="F68" i="16"/>
  <c r="E68" i="16"/>
  <c r="D68" i="16"/>
  <c r="C68" i="16"/>
  <c r="B52" i="16"/>
  <c r="B53" i="16" s="1"/>
  <c r="B54" i="16" s="1"/>
  <c r="B55" i="16" s="1"/>
  <c r="B56" i="16" s="1"/>
  <c r="B57" i="16" s="1"/>
  <c r="B58" i="16" s="1"/>
  <c r="B59" i="16" s="1"/>
  <c r="B60" i="16" s="1"/>
  <c r="B61" i="16" s="1"/>
  <c r="B62" i="16" s="1"/>
  <c r="B63" i="16" s="1"/>
  <c r="B64" i="16" s="1"/>
  <c r="B65" i="16" s="1"/>
  <c r="B66" i="16" s="1"/>
  <c r="B67" i="16" s="1"/>
  <c r="W50" i="16"/>
  <c r="V50" i="16"/>
  <c r="U50" i="16"/>
  <c r="T50" i="16"/>
  <c r="S50" i="16"/>
  <c r="R50" i="16"/>
  <c r="Q50" i="16"/>
  <c r="P50" i="16"/>
  <c r="O50" i="16"/>
  <c r="N50" i="16"/>
  <c r="M50" i="16"/>
  <c r="L50" i="16"/>
  <c r="K50" i="16"/>
  <c r="J50" i="16"/>
  <c r="I50" i="16"/>
  <c r="H50" i="16"/>
  <c r="G50" i="16"/>
  <c r="F50" i="16"/>
  <c r="E50" i="16"/>
  <c r="D50" i="16"/>
  <c r="C50" i="16"/>
  <c r="B33" i="16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47" i="16" s="1"/>
  <c r="B48" i="16" s="1"/>
  <c r="B49" i="16" s="1"/>
  <c r="B32" i="16"/>
  <c r="M30" i="16"/>
  <c r="M69" i="16" s="1"/>
  <c r="K30" i="16"/>
  <c r="I30" i="16"/>
  <c r="I69" i="16" s="1"/>
  <c r="B5" i="16"/>
  <c r="B6" i="16" s="1"/>
  <c r="B7" i="16" s="1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W4" i="16"/>
  <c r="W30" i="16" s="1"/>
  <c r="W69" i="16" s="1"/>
  <c r="V4" i="16"/>
  <c r="V30" i="16" s="1"/>
  <c r="V69" i="16" s="1"/>
  <c r="U4" i="16"/>
  <c r="U30" i="16" s="1"/>
  <c r="U69" i="16" s="1"/>
  <c r="T4" i="16"/>
  <c r="T30" i="16" s="1"/>
  <c r="T69" i="16" s="1"/>
  <c r="S4" i="16"/>
  <c r="S30" i="16" s="1"/>
  <c r="S69" i="16" s="1"/>
  <c r="R4" i="16"/>
  <c r="R30" i="16" s="1"/>
  <c r="R69" i="16" s="1"/>
  <c r="Q4" i="16"/>
  <c r="Q30" i="16" s="1"/>
  <c r="Q69" i="16" s="1"/>
  <c r="P4" i="16"/>
  <c r="P30" i="16" s="1"/>
  <c r="P69" i="16" s="1"/>
  <c r="O4" i="16"/>
  <c r="O30" i="16" s="1"/>
  <c r="O69" i="16" s="1"/>
  <c r="N4" i="16"/>
  <c r="N30" i="16" s="1"/>
  <c r="N69" i="16" s="1"/>
  <c r="M4" i="16"/>
  <c r="L4" i="16"/>
  <c r="L30" i="16" s="1"/>
  <c r="L69" i="16" s="1"/>
  <c r="K4" i="16"/>
  <c r="J4" i="16"/>
  <c r="J30" i="16" s="1"/>
  <c r="J69" i="16" s="1"/>
  <c r="I4" i="16"/>
  <c r="H4" i="16"/>
  <c r="H30" i="16" s="1"/>
  <c r="H69" i="16" s="1"/>
  <c r="G4" i="16"/>
  <c r="G30" i="16" s="1"/>
  <c r="G69" i="16" s="1"/>
  <c r="F4" i="16"/>
  <c r="F30" i="16" s="1"/>
  <c r="F69" i="16" s="1"/>
  <c r="E4" i="16"/>
  <c r="E30" i="16" s="1"/>
  <c r="E69" i="16" s="1"/>
  <c r="D4" i="16"/>
  <c r="D30" i="16" s="1"/>
  <c r="D69" i="16" s="1"/>
  <c r="C4" i="16"/>
  <c r="C30" i="16" s="1"/>
  <c r="C69" i="16" s="1"/>
  <c r="A3" i="16"/>
  <c r="A2" i="16"/>
  <c r="J64" i="14"/>
  <c r="H64" i="14"/>
  <c r="W63" i="14"/>
  <c r="V63" i="14"/>
  <c r="U63" i="14"/>
  <c r="T63" i="14"/>
  <c r="S63" i="14"/>
  <c r="R63" i="14"/>
  <c r="Q63" i="14"/>
  <c r="P63" i="14"/>
  <c r="O63" i="14"/>
  <c r="N63" i="14"/>
  <c r="M63" i="14"/>
  <c r="L63" i="14"/>
  <c r="K63" i="14"/>
  <c r="J63" i="14"/>
  <c r="I63" i="14"/>
  <c r="H63" i="14"/>
  <c r="G63" i="14"/>
  <c r="F63" i="14"/>
  <c r="E63" i="14"/>
  <c r="D63" i="14"/>
  <c r="C63" i="14"/>
  <c r="B51" i="14"/>
  <c r="B52" i="14" s="1"/>
  <c r="B53" i="14" s="1"/>
  <c r="B54" i="14" s="1"/>
  <c r="B55" i="14" s="1"/>
  <c r="B56" i="14" s="1"/>
  <c r="B57" i="14" s="1"/>
  <c r="B58" i="14" s="1"/>
  <c r="B59" i="14" s="1"/>
  <c r="B60" i="14" s="1"/>
  <c r="B61" i="14" s="1"/>
  <c r="B62" i="14" s="1"/>
  <c r="B50" i="14"/>
  <c r="W48" i="14"/>
  <c r="V48" i="14"/>
  <c r="U48" i="14"/>
  <c r="T48" i="14"/>
  <c r="S48" i="14"/>
  <c r="R48" i="14"/>
  <c r="Q48" i="14"/>
  <c r="P48" i="14"/>
  <c r="O48" i="14"/>
  <c r="N48" i="14"/>
  <c r="M48" i="14"/>
  <c r="L48" i="14"/>
  <c r="K48" i="14"/>
  <c r="J48" i="14"/>
  <c r="I48" i="14"/>
  <c r="H48" i="14"/>
  <c r="G48" i="14"/>
  <c r="F48" i="14"/>
  <c r="E48" i="14"/>
  <c r="D48" i="14"/>
  <c r="C48" i="14"/>
  <c r="B29" i="14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W27" i="14"/>
  <c r="W64" i="14" s="1"/>
  <c r="Q27" i="14"/>
  <c r="Q64" i="14" s="1"/>
  <c r="K27" i="14"/>
  <c r="K64" i="14" s="1"/>
  <c r="J27" i="14"/>
  <c r="I27" i="14"/>
  <c r="I64" i="14" s="1"/>
  <c r="H27" i="14"/>
  <c r="G27" i="14"/>
  <c r="G64" i="14" s="1"/>
  <c r="B6" i="14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5" i="14"/>
  <c r="W4" i="14"/>
  <c r="V4" i="14"/>
  <c r="V27" i="14" s="1"/>
  <c r="V64" i="14" s="1"/>
  <c r="U4" i="14"/>
  <c r="U27" i="14" s="1"/>
  <c r="U64" i="14" s="1"/>
  <c r="T4" i="14"/>
  <c r="T27" i="14" s="1"/>
  <c r="T64" i="14" s="1"/>
  <c r="S4" i="14"/>
  <c r="S27" i="14" s="1"/>
  <c r="S64" i="14" s="1"/>
  <c r="R4" i="14"/>
  <c r="R27" i="14" s="1"/>
  <c r="R64" i="14" s="1"/>
  <c r="Q4" i="14"/>
  <c r="P4" i="14"/>
  <c r="P27" i="14" s="1"/>
  <c r="P64" i="14" s="1"/>
  <c r="O4" i="14"/>
  <c r="O27" i="14" s="1"/>
  <c r="O64" i="14" s="1"/>
  <c r="N4" i="14"/>
  <c r="N27" i="14" s="1"/>
  <c r="N64" i="14" s="1"/>
  <c r="M4" i="14"/>
  <c r="M27" i="14" s="1"/>
  <c r="M64" i="14" s="1"/>
  <c r="L4" i="14"/>
  <c r="L27" i="14" s="1"/>
  <c r="L64" i="14" s="1"/>
  <c r="K4" i="14"/>
  <c r="J4" i="14"/>
  <c r="I4" i="14"/>
  <c r="H4" i="14"/>
  <c r="G4" i="14"/>
  <c r="F4" i="14"/>
  <c r="F27" i="14" s="1"/>
  <c r="F64" i="14" s="1"/>
  <c r="E4" i="14"/>
  <c r="E27" i="14" s="1"/>
  <c r="E64" i="14" s="1"/>
  <c r="D4" i="14"/>
  <c r="D27" i="14" s="1"/>
  <c r="D64" i="14" s="1"/>
  <c r="C4" i="14"/>
  <c r="C27" i="14" s="1"/>
  <c r="C64" i="14" s="1"/>
  <c r="A3" i="14"/>
  <c r="A2" i="14"/>
  <c r="W68" i="13"/>
  <c r="V68" i="13"/>
  <c r="U68" i="13"/>
  <c r="T68" i="13"/>
  <c r="S68" i="13"/>
  <c r="R68" i="13"/>
  <c r="Q68" i="13"/>
  <c r="P68" i="13"/>
  <c r="O68" i="13"/>
  <c r="N68" i="13"/>
  <c r="M68" i="13"/>
  <c r="L68" i="13"/>
  <c r="K68" i="13"/>
  <c r="J68" i="13"/>
  <c r="I68" i="13"/>
  <c r="H68" i="13"/>
  <c r="G68" i="13"/>
  <c r="F68" i="13"/>
  <c r="E68" i="13"/>
  <c r="D68" i="13"/>
  <c r="C68" i="13"/>
  <c r="B46" i="13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B45" i="13"/>
  <c r="W43" i="13"/>
  <c r="V43" i="13"/>
  <c r="U43" i="13"/>
  <c r="T43" i="13"/>
  <c r="S43" i="13"/>
  <c r="R43" i="13"/>
  <c r="Q43" i="13"/>
  <c r="P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C43" i="13"/>
  <c r="B27" i="13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26" i="13"/>
  <c r="B6" i="13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5" i="13"/>
  <c r="W4" i="13"/>
  <c r="W24" i="13" s="1"/>
  <c r="W69" i="13" s="1"/>
  <c r="V4" i="13"/>
  <c r="V24" i="13" s="1"/>
  <c r="V69" i="13" s="1"/>
  <c r="G4" i="13"/>
  <c r="G24" i="13" s="1"/>
  <c r="G69" i="13" s="1"/>
  <c r="A3" i="13"/>
  <c r="A2" i="13"/>
  <c r="W62" i="12"/>
  <c r="V62" i="12"/>
  <c r="U62" i="12"/>
  <c r="S62" i="12"/>
  <c r="R62" i="12"/>
  <c r="Q62" i="12"/>
  <c r="P62" i="12"/>
  <c r="O62" i="12"/>
  <c r="N62" i="12"/>
  <c r="M62" i="12"/>
  <c r="L62" i="12"/>
  <c r="K62" i="12"/>
  <c r="J62" i="12"/>
  <c r="I62" i="12"/>
  <c r="H62" i="12"/>
  <c r="G62" i="12"/>
  <c r="F62" i="12"/>
  <c r="E62" i="12"/>
  <c r="D62" i="12"/>
  <c r="C62" i="12"/>
  <c r="B49" i="12"/>
  <c r="B50" i="12" s="1"/>
  <c r="B51" i="12" s="1"/>
  <c r="B52" i="12" s="1"/>
  <c r="B53" i="12" s="1"/>
  <c r="B54" i="12" s="1"/>
  <c r="B55" i="12" s="1"/>
  <c r="B56" i="12" s="1"/>
  <c r="B57" i="12" s="1"/>
  <c r="B58" i="12" s="1"/>
  <c r="B59" i="12" s="1"/>
  <c r="B60" i="12" s="1"/>
  <c r="B61" i="12" s="1"/>
  <c r="B48" i="12"/>
  <c r="W46" i="12"/>
  <c r="V46" i="12"/>
  <c r="U46" i="12"/>
  <c r="T46" i="12"/>
  <c r="S46" i="12"/>
  <c r="R46" i="12"/>
  <c r="Q46" i="12"/>
  <c r="P46" i="12"/>
  <c r="O46" i="12"/>
  <c r="N46" i="12"/>
  <c r="M46" i="12"/>
  <c r="L46" i="12"/>
  <c r="K46" i="12"/>
  <c r="J46" i="12"/>
  <c r="I46" i="12"/>
  <c r="H46" i="12"/>
  <c r="G46" i="12"/>
  <c r="F46" i="12"/>
  <c r="E46" i="12"/>
  <c r="D46" i="12"/>
  <c r="C46" i="12"/>
  <c r="B26" i="12"/>
  <c r="B27" i="12" s="1"/>
  <c r="B28" i="12" s="1"/>
  <c r="B29" i="12" s="1"/>
  <c r="B30" i="12" s="1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B5" i="12"/>
  <c r="B6" i="12" s="1"/>
  <c r="B7" i="12" s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W4" i="12"/>
  <c r="W24" i="12" s="1"/>
  <c r="W63" i="12" s="1"/>
  <c r="V4" i="12"/>
  <c r="V24" i="12" s="1"/>
  <c r="V63" i="12" s="1"/>
  <c r="G4" i="12"/>
  <c r="G24" i="12" s="1"/>
  <c r="G63" i="12" s="1"/>
  <c r="A3" i="12"/>
  <c r="A2" i="12"/>
  <c r="W61" i="11"/>
  <c r="V61" i="11"/>
  <c r="U61" i="11"/>
  <c r="T61" i="11"/>
  <c r="S61" i="11"/>
  <c r="R61" i="11"/>
  <c r="Q61" i="11"/>
  <c r="P61" i="11"/>
  <c r="O61" i="11"/>
  <c r="N61" i="11"/>
  <c r="M61" i="11"/>
  <c r="L61" i="11"/>
  <c r="K61" i="11"/>
  <c r="J61" i="11"/>
  <c r="I61" i="11"/>
  <c r="H61" i="11"/>
  <c r="G61" i="11"/>
  <c r="F61" i="11"/>
  <c r="E61" i="11"/>
  <c r="D61" i="11"/>
  <c r="C61" i="11"/>
  <c r="B44" i="11"/>
  <c r="B45" i="11" s="1"/>
  <c r="B46" i="11" s="1"/>
  <c r="B47" i="11" s="1"/>
  <c r="B48" i="11" s="1"/>
  <c r="B49" i="11" s="1"/>
  <c r="B50" i="11" s="1"/>
  <c r="B51" i="11" s="1"/>
  <c r="B52" i="11" s="1"/>
  <c r="B53" i="11" s="1"/>
  <c r="B54" i="11" s="1"/>
  <c r="B55" i="11" s="1"/>
  <c r="B56" i="11" s="1"/>
  <c r="B57" i="11" s="1"/>
  <c r="B58" i="11" s="1"/>
  <c r="B59" i="11" s="1"/>
  <c r="B60" i="11" s="1"/>
  <c r="W42" i="1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23" i="1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5" i="11"/>
  <c r="B6" i="11" s="1"/>
  <c r="B7" i="11" s="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W4" i="11"/>
  <c r="W21" i="11" s="1"/>
  <c r="W62" i="11" s="1"/>
  <c r="V4" i="11"/>
  <c r="V21" i="11" s="1"/>
  <c r="V62" i="11" s="1"/>
  <c r="G4" i="11"/>
  <c r="G21" i="11" s="1"/>
  <c r="G62" i="11" s="1"/>
  <c r="A3" i="11"/>
  <c r="A2" i="11"/>
  <c r="W65" i="9"/>
  <c r="V65" i="9"/>
  <c r="U65" i="9"/>
  <c r="T65" i="9"/>
  <c r="S65" i="9"/>
  <c r="R65" i="9"/>
  <c r="Q65" i="9"/>
  <c r="P65" i="9"/>
  <c r="O65" i="9"/>
  <c r="N65" i="9"/>
  <c r="M65" i="9"/>
  <c r="L65" i="9"/>
  <c r="K65" i="9"/>
  <c r="J65" i="9"/>
  <c r="I65" i="9"/>
  <c r="H65" i="9"/>
  <c r="G65" i="9"/>
  <c r="F65" i="9"/>
  <c r="E65" i="9"/>
  <c r="D65" i="9"/>
  <c r="C65" i="9"/>
  <c r="B45" i="9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W43" i="9"/>
  <c r="V43" i="9"/>
  <c r="U43" i="9"/>
  <c r="T43" i="9"/>
  <c r="S43" i="9"/>
  <c r="R43" i="9"/>
  <c r="Q43" i="9"/>
  <c r="P43" i="9"/>
  <c r="O43" i="9"/>
  <c r="N43" i="9"/>
  <c r="M43" i="9"/>
  <c r="L43" i="9"/>
  <c r="K43" i="9"/>
  <c r="J43" i="9"/>
  <c r="I43" i="9"/>
  <c r="H43" i="9"/>
  <c r="G43" i="9"/>
  <c r="F43" i="9"/>
  <c r="E43" i="9"/>
  <c r="D43" i="9"/>
  <c r="C43" i="9"/>
  <c r="B24" i="9"/>
  <c r="B25" i="9" s="1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5" i="9"/>
  <c r="B6" i="9" s="1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B20" i="9" s="1"/>
  <c r="B21" i="9" s="1"/>
  <c r="W4" i="9"/>
  <c r="W22" i="9" s="1"/>
  <c r="W66" i="9" s="1"/>
  <c r="V4" i="9"/>
  <c r="V22" i="9" s="1"/>
  <c r="V66" i="9" s="1"/>
  <c r="G4" i="9"/>
  <c r="G22" i="9" s="1"/>
  <c r="G66" i="9" s="1"/>
  <c r="A3" i="9"/>
  <c r="A2" i="9"/>
  <c r="W71" i="8"/>
  <c r="V71" i="8"/>
  <c r="U71" i="8"/>
  <c r="T71" i="8"/>
  <c r="S71" i="8"/>
  <c r="R71" i="8"/>
  <c r="Q71" i="8"/>
  <c r="P71" i="8"/>
  <c r="O71" i="8"/>
  <c r="N71" i="8"/>
  <c r="M71" i="8"/>
  <c r="L71" i="8"/>
  <c r="K71" i="8"/>
  <c r="J71" i="8"/>
  <c r="I71" i="8"/>
  <c r="H71" i="8"/>
  <c r="G71" i="8"/>
  <c r="F71" i="8"/>
  <c r="E71" i="8"/>
  <c r="D71" i="8"/>
  <c r="C71" i="8"/>
  <c r="B47" i="8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B69" i="8" s="1"/>
  <c r="B70" i="8" s="1"/>
  <c r="W45" i="8"/>
  <c r="V45" i="8"/>
  <c r="U45" i="8"/>
  <c r="T45" i="8"/>
  <c r="S45" i="8"/>
  <c r="R45" i="8"/>
  <c r="Q45" i="8"/>
  <c r="P45" i="8"/>
  <c r="O45" i="8"/>
  <c r="N45" i="8"/>
  <c r="M45" i="8"/>
  <c r="L45" i="8"/>
  <c r="K45" i="8"/>
  <c r="J45" i="8"/>
  <c r="I45" i="8"/>
  <c r="H45" i="8"/>
  <c r="G45" i="8"/>
  <c r="F45" i="8"/>
  <c r="E45" i="8"/>
  <c r="D45" i="8"/>
  <c r="C45" i="8"/>
  <c r="B30" i="8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43" i="8" s="1"/>
  <c r="B44" i="8" s="1"/>
  <c r="B29" i="8"/>
  <c r="B28" i="8"/>
  <c r="B5" i="8"/>
  <c r="B6" i="8" s="1"/>
  <c r="B7" i="8" s="1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W4" i="8"/>
  <c r="W26" i="8" s="1"/>
  <c r="W72" i="8" s="1"/>
  <c r="V4" i="8"/>
  <c r="V26" i="8" s="1"/>
  <c r="V72" i="8" s="1"/>
  <c r="G4" i="8"/>
  <c r="G26" i="8" s="1"/>
  <c r="G72" i="8" s="1"/>
  <c r="A3" i="8"/>
  <c r="A2" i="8"/>
  <c r="S66" i="7"/>
  <c r="R66" i="7"/>
  <c r="Q66" i="7"/>
  <c r="P66" i="7"/>
  <c r="O66" i="7"/>
  <c r="N66" i="7"/>
  <c r="M66" i="7"/>
  <c r="L66" i="7"/>
  <c r="K66" i="7"/>
  <c r="J66" i="7"/>
  <c r="I66" i="7"/>
  <c r="H66" i="7"/>
  <c r="G66" i="7"/>
  <c r="F66" i="7"/>
  <c r="E66" i="7"/>
  <c r="D66" i="7"/>
  <c r="C66" i="7"/>
  <c r="B50" i="7"/>
  <c r="B51" i="7" s="1"/>
  <c r="B52" i="7" s="1"/>
  <c r="B53" i="7" s="1"/>
  <c r="B54" i="7" s="1"/>
  <c r="B55" i="7" s="1"/>
  <c r="B56" i="7" s="1"/>
  <c r="B57" i="7" s="1"/>
  <c r="B58" i="7" s="1"/>
  <c r="B59" i="7" s="1"/>
  <c r="B60" i="7" s="1"/>
  <c r="B61" i="7" s="1"/>
  <c r="B62" i="7" s="1"/>
  <c r="B63" i="7" s="1"/>
  <c r="B64" i="7" s="1"/>
  <c r="B65" i="7" s="1"/>
  <c r="B49" i="7"/>
  <c r="S47" i="7"/>
  <c r="R47" i="7"/>
  <c r="Q47" i="7"/>
  <c r="P47" i="7"/>
  <c r="O47" i="7"/>
  <c r="N47" i="7"/>
  <c r="M47" i="7"/>
  <c r="L47" i="7"/>
  <c r="K47" i="7"/>
  <c r="J47" i="7"/>
  <c r="I47" i="7"/>
  <c r="H47" i="7"/>
  <c r="G47" i="7"/>
  <c r="F47" i="7"/>
  <c r="E47" i="7"/>
  <c r="D47" i="7"/>
  <c r="C47" i="7"/>
  <c r="B26" i="7"/>
  <c r="B27" i="7" s="1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5" i="7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A3" i="7"/>
  <c r="A2" i="7"/>
  <c r="S68" i="6"/>
  <c r="R68" i="6"/>
  <c r="Q68" i="6"/>
  <c r="P68" i="6"/>
  <c r="O68" i="6"/>
  <c r="N68" i="6"/>
  <c r="M68" i="6"/>
  <c r="L68" i="6"/>
  <c r="K68" i="6"/>
  <c r="J68" i="6"/>
  <c r="I68" i="6"/>
  <c r="H68" i="6"/>
  <c r="G68" i="6"/>
  <c r="F68" i="6"/>
  <c r="E68" i="6"/>
  <c r="D68" i="6"/>
  <c r="C68" i="6"/>
  <c r="B50" i="6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49" i="6"/>
  <c r="S47" i="6"/>
  <c r="R47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B28" i="6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27" i="6"/>
  <c r="B6" i="6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5" i="6"/>
  <c r="A3" i="6"/>
  <c r="A2" i="6"/>
  <c r="S69" i="5"/>
  <c r="R69" i="5"/>
  <c r="Q69" i="5"/>
  <c r="P69" i="5"/>
  <c r="O69" i="5"/>
  <c r="N69" i="5"/>
  <c r="M69" i="5"/>
  <c r="L69" i="5"/>
  <c r="K69" i="5"/>
  <c r="J69" i="5"/>
  <c r="I69" i="5"/>
  <c r="H69" i="5"/>
  <c r="G69" i="5"/>
  <c r="F69" i="5"/>
  <c r="E69" i="5"/>
  <c r="D69" i="5"/>
  <c r="C69" i="5"/>
  <c r="B51" i="5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B68" i="5" s="1"/>
  <c r="S49" i="5"/>
  <c r="R49" i="5"/>
  <c r="Q49" i="5"/>
  <c r="P49" i="5"/>
  <c r="O49" i="5"/>
  <c r="N49" i="5"/>
  <c r="M49" i="5"/>
  <c r="L49" i="5"/>
  <c r="K49" i="5"/>
  <c r="J49" i="5"/>
  <c r="I49" i="5"/>
  <c r="H49" i="5"/>
  <c r="G49" i="5"/>
  <c r="F49" i="5"/>
  <c r="E49" i="5"/>
  <c r="D49" i="5"/>
  <c r="C49" i="5"/>
  <c r="B32" i="5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A3" i="5"/>
  <c r="A2" i="5"/>
  <c r="S70" i="4"/>
  <c r="R70" i="4"/>
  <c r="Q70" i="4"/>
  <c r="P70" i="4"/>
  <c r="O70" i="4"/>
  <c r="N70" i="4"/>
  <c r="M70" i="4"/>
  <c r="L70" i="4"/>
  <c r="K70" i="4"/>
  <c r="J70" i="4"/>
  <c r="I70" i="4"/>
  <c r="H70" i="4"/>
  <c r="G70" i="4"/>
  <c r="F70" i="4"/>
  <c r="E70" i="4"/>
  <c r="D70" i="4"/>
  <c r="C70" i="4"/>
  <c r="B46" i="4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63" i="4" s="1"/>
  <c r="B64" i="4" s="1"/>
  <c r="B65" i="4" s="1"/>
  <c r="B66" i="4" s="1"/>
  <c r="B67" i="4" s="1"/>
  <c r="B68" i="4" s="1"/>
  <c r="B69" i="4" s="1"/>
  <c r="S44" i="4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C44" i="4"/>
  <c r="B25" i="4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6" i="4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5" i="4"/>
  <c r="A3" i="4"/>
  <c r="A2" i="4"/>
  <c r="W81" i="2"/>
  <c r="V81" i="2"/>
  <c r="U81" i="2"/>
  <c r="T81" i="2"/>
  <c r="S81" i="2"/>
  <c r="R81" i="2"/>
  <c r="Q81" i="2"/>
  <c r="P81" i="2"/>
  <c r="O81" i="2"/>
  <c r="N81" i="2"/>
  <c r="M81" i="2"/>
  <c r="L81" i="2"/>
  <c r="K81" i="2"/>
  <c r="J81" i="2"/>
  <c r="I81" i="2"/>
  <c r="H81" i="2"/>
  <c r="G81" i="2"/>
  <c r="F81" i="2"/>
  <c r="E81" i="2"/>
  <c r="D81" i="2"/>
  <c r="C81" i="2"/>
  <c r="B54" i="2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W52" i="2"/>
  <c r="V52" i="2"/>
  <c r="U52" i="2"/>
  <c r="T52" i="2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30" i="2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W28" i="2"/>
  <c r="W82" i="2" s="1"/>
  <c r="V28" i="2"/>
  <c r="V82" i="2" s="1"/>
  <c r="I28" i="2"/>
  <c r="I82" i="2" s="1"/>
  <c r="G28" i="2"/>
  <c r="G82" i="2" s="1"/>
  <c r="B5" i="2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A3" i="2"/>
  <c r="A2" i="2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53" i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52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I76" i="1" s="1"/>
  <c r="H50" i="1"/>
  <c r="G50" i="1"/>
  <c r="F50" i="1"/>
  <c r="E50" i="1"/>
  <c r="D50" i="1"/>
  <c r="C50" i="1"/>
  <c r="B31" i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W29" i="1"/>
  <c r="W76" i="1" s="1"/>
  <c r="V29" i="1"/>
  <c r="V76" i="1" s="1"/>
  <c r="S29" i="1"/>
  <c r="S76" i="1" s="1"/>
  <c r="R29" i="1"/>
  <c r="R76" i="1" s="1"/>
  <c r="Q29" i="1"/>
  <c r="Q76" i="1" s="1"/>
  <c r="I29" i="1"/>
  <c r="G29" i="1"/>
  <c r="G76" i="1" s="1"/>
  <c r="C29" i="1"/>
  <c r="C76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6" i="1"/>
  <c r="B5" i="1"/>
  <c r="U4" i="1"/>
  <c r="U29" i="1" s="1"/>
  <c r="U76" i="1" s="1"/>
  <c r="T4" i="1"/>
  <c r="T29" i="1" s="1"/>
  <c r="T76" i="1" s="1"/>
  <c r="S4" i="1"/>
  <c r="R4" i="1"/>
  <c r="Q4" i="1"/>
  <c r="P4" i="1"/>
  <c r="P29" i="1" s="1"/>
  <c r="P76" i="1" s="1"/>
  <c r="O4" i="1"/>
  <c r="O29" i="1" s="1"/>
  <c r="O76" i="1" s="1"/>
  <c r="N4" i="1"/>
  <c r="N29" i="1" s="1"/>
  <c r="N76" i="1" s="1"/>
  <c r="M4" i="1"/>
  <c r="M29" i="1" s="1"/>
  <c r="M76" i="1" s="1"/>
  <c r="L4" i="1"/>
  <c r="L29" i="1" s="1"/>
  <c r="L76" i="1" s="1"/>
  <c r="K4" i="1"/>
  <c r="K29" i="1" s="1"/>
  <c r="K76" i="1" s="1"/>
  <c r="J4" i="1"/>
  <c r="J29" i="1" s="1"/>
  <c r="J76" i="1" s="1"/>
  <c r="H4" i="1"/>
  <c r="H29" i="1" s="1"/>
  <c r="H76" i="1" s="1"/>
  <c r="F4" i="1"/>
  <c r="F29" i="1" s="1"/>
  <c r="F76" i="1" s="1"/>
  <c r="E4" i="1"/>
  <c r="E29" i="1" s="1"/>
  <c r="E76" i="1" s="1"/>
  <c r="D4" i="1"/>
  <c r="D29" i="1" s="1"/>
  <c r="D76" i="1" s="1"/>
  <c r="C4" i="1"/>
  <c r="R4" i="2" l="1"/>
  <c r="R28" i="2" s="1"/>
  <c r="R82" i="2" s="1"/>
  <c r="C4" i="2" l="1"/>
  <c r="C28" i="2" s="1"/>
  <c r="C82" i="2" s="1"/>
  <c r="D4" i="2"/>
  <c r="D28" i="2" s="1"/>
  <c r="D82" i="2" s="1"/>
  <c r="N4" i="2"/>
  <c r="N28" i="2" s="1"/>
  <c r="N82" i="2" s="1"/>
  <c r="S4" i="2"/>
  <c r="S28" i="2" s="1"/>
  <c r="S82" i="2" s="1"/>
  <c r="E4" i="2"/>
  <c r="E28" i="2" s="1"/>
  <c r="E82" i="2" s="1"/>
  <c r="F4" i="2"/>
  <c r="F28" i="2" s="1"/>
  <c r="F82" i="2" s="1"/>
  <c r="U4" i="2"/>
  <c r="U28" i="2" s="1"/>
  <c r="U82" i="2" s="1"/>
  <c r="H4" i="2"/>
  <c r="H28" i="2" s="1"/>
  <c r="H82" i="2" s="1"/>
  <c r="J4" i="2"/>
  <c r="J28" i="2" s="1"/>
  <c r="J82" i="2" s="1"/>
  <c r="L4" i="2"/>
  <c r="L28" i="2" s="1"/>
  <c r="L82" i="2" s="1"/>
  <c r="M4" i="2"/>
  <c r="M28" i="2" s="1"/>
  <c r="M82" i="2" s="1"/>
  <c r="K4" i="2"/>
  <c r="K28" i="2" s="1"/>
  <c r="K82" i="2" s="1"/>
  <c r="O4" i="2"/>
  <c r="O28" i="2" s="1"/>
  <c r="O82" i="2" s="1"/>
  <c r="T4" i="2"/>
  <c r="T28" i="2" s="1"/>
  <c r="T82" i="2" s="1"/>
  <c r="P4" i="2"/>
  <c r="P28" i="2" s="1"/>
  <c r="P82" i="2" s="1"/>
  <c r="Q4" i="2"/>
  <c r="Q28" i="2" s="1"/>
  <c r="Q82" i="2" s="1"/>
  <c r="N4" i="4" l="1"/>
  <c r="N23" i="4" s="1"/>
  <c r="N71" i="4" s="1"/>
  <c r="S4" i="4"/>
  <c r="S23" i="4" s="1"/>
  <c r="S71" i="4" s="1"/>
  <c r="F4" i="4"/>
  <c r="F23" i="4" s="1"/>
  <c r="F71" i="4" s="1"/>
  <c r="O4" i="4"/>
  <c r="O23" i="4" s="1"/>
  <c r="O71" i="4" s="1"/>
  <c r="M4" i="4"/>
  <c r="M23" i="4" s="1"/>
  <c r="M71" i="4" s="1"/>
  <c r="E4" i="4"/>
  <c r="E23" i="4" s="1"/>
  <c r="E71" i="4" s="1"/>
  <c r="G4" i="4"/>
  <c r="G23" i="4" s="1"/>
  <c r="G71" i="4" s="1"/>
  <c r="I4" i="4"/>
  <c r="I23" i="4" s="1"/>
  <c r="I71" i="4" s="1"/>
  <c r="Q4" i="4"/>
  <c r="Q23" i="4" s="1"/>
  <c r="Q71" i="4" s="1"/>
  <c r="R4" i="4"/>
  <c r="R23" i="4" s="1"/>
  <c r="R71" i="4" s="1"/>
  <c r="K4" i="4"/>
  <c r="K23" i="4" s="1"/>
  <c r="K71" i="4" s="1"/>
  <c r="L4" i="4"/>
  <c r="L23" i="4" s="1"/>
  <c r="L71" i="4" s="1"/>
  <c r="J4" i="4"/>
  <c r="J23" i="4" s="1"/>
  <c r="J71" i="4" s="1"/>
  <c r="D4" i="4"/>
  <c r="D23" i="4" s="1"/>
  <c r="D71" i="4" s="1"/>
  <c r="C4" i="4"/>
  <c r="C23" i="4" s="1"/>
  <c r="C71" i="4" s="1"/>
  <c r="P4" i="4"/>
  <c r="P23" i="4" s="1"/>
  <c r="P71" i="4" s="1"/>
  <c r="H4" i="4"/>
  <c r="H23" i="4" s="1"/>
  <c r="H71" i="4" s="1"/>
  <c r="I4" i="5" l="1"/>
  <c r="I30" i="5" s="1"/>
  <c r="I70" i="5" s="1"/>
  <c r="D4" i="5"/>
  <c r="D30" i="5" s="1"/>
  <c r="D70" i="5" s="1"/>
  <c r="M4" i="5"/>
  <c r="M30" i="5" s="1"/>
  <c r="M70" i="5" s="1"/>
  <c r="L4" i="5"/>
  <c r="L30" i="5" s="1"/>
  <c r="L70" i="5" s="1"/>
  <c r="O4" i="5"/>
  <c r="O30" i="5" s="1"/>
  <c r="O70" i="5" s="1"/>
  <c r="C4" i="5"/>
  <c r="C30" i="5" s="1"/>
  <c r="C70" i="5" s="1"/>
  <c r="K4" i="5"/>
  <c r="K30" i="5" s="1"/>
  <c r="K70" i="5" s="1"/>
  <c r="F4" i="5"/>
  <c r="F30" i="5" s="1"/>
  <c r="F70" i="5" s="1"/>
  <c r="J4" i="5"/>
  <c r="J30" i="5" s="1"/>
  <c r="J70" i="5" s="1"/>
  <c r="E4" i="5"/>
  <c r="E30" i="5" s="1"/>
  <c r="E70" i="5" s="1"/>
  <c r="R4" i="5"/>
  <c r="R30" i="5" s="1"/>
  <c r="R70" i="5" s="1"/>
  <c r="S4" i="5"/>
  <c r="S30" i="5" s="1"/>
  <c r="S70" i="5" s="1"/>
  <c r="P4" i="5"/>
  <c r="P30" i="5" s="1"/>
  <c r="P70" i="5" s="1"/>
  <c r="G4" i="5"/>
  <c r="G30" i="5" s="1"/>
  <c r="G70" i="5" s="1"/>
  <c r="H4" i="5"/>
  <c r="H30" i="5" s="1"/>
  <c r="H70" i="5" s="1"/>
  <c r="Q4" i="5"/>
  <c r="Q30" i="5" s="1"/>
  <c r="Q70" i="5" s="1"/>
  <c r="N4" i="5"/>
  <c r="N30" i="5" s="1"/>
  <c r="N70" i="5" s="1"/>
  <c r="F4" i="6" l="1"/>
  <c r="F25" i="6" s="1"/>
  <c r="F69" i="6" s="1"/>
  <c r="K4" i="6"/>
  <c r="K25" i="6" s="1"/>
  <c r="K69" i="6" s="1"/>
  <c r="C4" i="6"/>
  <c r="C25" i="6" s="1"/>
  <c r="C69" i="6" s="1"/>
  <c r="Q4" i="6"/>
  <c r="Q25" i="6" s="1"/>
  <c r="Q69" i="6" s="1"/>
  <c r="G4" i="6"/>
  <c r="G25" i="6" s="1"/>
  <c r="G69" i="6" s="1"/>
  <c r="L4" i="6"/>
  <c r="L25" i="6" s="1"/>
  <c r="L69" i="6" s="1"/>
  <c r="H4" i="6"/>
  <c r="H25" i="6" s="1"/>
  <c r="H69" i="6" s="1"/>
  <c r="P4" i="6"/>
  <c r="P25" i="6" s="1"/>
  <c r="P69" i="6" s="1"/>
  <c r="R4" i="6"/>
  <c r="R25" i="6" s="1"/>
  <c r="R69" i="6" s="1"/>
  <c r="M4" i="6"/>
  <c r="M25" i="6" s="1"/>
  <c r="M69" i="6" s="1"/>
  <c r="S4" i="6"/>
  <c r="S25" i="6" s="1"/>
  <c r="S69" i="6" s="1"/>
  <c r="E4" i="6"/>
  <c r="E25" i="6" s="1"/>
  <c r="E69" i="6" s="1"/>
  <c r="D4" i="6"/>
  <c r="D25" i="6" s="1"/>
  <c r="D69" i="6" s="1"/>
  <c r="O4" i="6"/>
  <c r="O25" i="6" s="1"/>
  <c r="O69" i="6" s="1"/>
  <c r="N4" i="6"/>
  <c r="N25" i="6" s="1"/>
  <c r="N69" i="6" s="1"/>
  <c r="J4" i="6"/>
  <c r="J25" i="6" s="1"/>
  <c r="J69" i="6" s="1"/>
  <c r="I4" i="6"/>
  <c r="I25" i="6" s="1"/>
  <c r="I69" i="6" s="1"/>
  <c r="P4" i="7" l="1"/>
  <c r="P24" i="7" s="1"/>
  <c r="P67" i="7" s="1"/>
  <c r="Q4" i="7"/>
  <c r="Q24" i="7" s="1"/>
  <c r="Q67" i="7" s="1"/>
  <c r="J4" i="7"/>
  <c r="J24" i="7" s="1"/>
  <c r="J67" i="7" s="1"/>
  <c r="H4" i="7"/>
  <c r="H24" i="7" s="1"/>
  <c r="H67" i="7" s="1"/>
  <c r="D4" i="7"/>
  <c r="D24" i="7" s="1"/>
  <c r="D67" i="7" s="1"/>
  <c r="S4" i="7"/>
  <c r="S24" i="7" s="1"/>
  <c r="S67" i="7" s="1"/>
  <c r="C4" i="7"/>
  <c r="C24" i="7" s="1"/>
  <c r="C67" i="7" s="1"/>
  <c r="L4" i="7"/>
  <c r="L24" i="7" s="1"/>
  <c r="L67" i="7" s="1"/>
  <c r="O4" i="7"/>
  <c r="O24" i="7" s="1"/>
  <c r="O67" i="7" s="1"/>
  <c r="E4" i="7"/>
  <c r="E24" i="7" s="1"/>
  <c r="E67" i="7" s="1"/>
  <c r="M4" i="7"/>
  <c r="M24" i="7" s="1"/>
  <c r="M67" i="7" s="1"/>
  <c r="K4" i="7"/>
  <c r="K24" i="7" s="1"/>
  <c r="K67" i="7" s="1"/>
  <c r="N4" i="7"/>
  <c r="N24" i="7" s="1"/>
  <c r="N67" i="7" s="1"/>
  <c r="G4" i="7"/>
  <c r="G24" i="7" s="1"/>
  <c r="G67" i="7" s="1"/>
  <c r="I4" i="7"/>
  <c r="I24" i="7" s="1"/>
  <c r="I67" i="7" s="1"/>
  <c r="R4" i="7"/>
  <c r="R24" i="7" s="1"/>
  <c r="R67" i="7" s="1"/>
  <c r="F4" i="7"/>
  <c r="F24" i="7" s="1"/>
  <c r="F67" i="7" s="1"/>
  <c r="C4" i="8" l="1"/>
  <c r="C26" i="8" s="1"/>
  <c r="C72" i="8" s="1"/>
  <c r="M4" i="8"/>
  <c r="M26" i="8" s="1"/>
  <c r="M72" i="8" s="1"/>
  <c r="N4" i="8"/>
  <c r="N26" i="8" s="1"/>
  <c r="N72" i="8" s="1"/>
  <c r="I4" i="8"/>
  <c r="I26" i="8" s="1"/>
  <c r="I72" i="8" s="1"/>
  <c r="J4" i="8"/>
  <c r="J26" i="8" s="1"/>
  <c r="J72" i="8" s="1"/>
  <c r="O4" i="8"/>
  <c r="O26" i="8" s="1"/>
  <c r="O72" i="8" s="1"/>
  <c r="L4" i="8"/>
  <c r="L26" i="8" s="1"/>
  <c r="L72" i="8" s="1"/>
  <c r="T4" i="8"/>
  <c r="T26" i="8" s="1"/>
  <c r="T72" i="8" s="1"/>
  <c r="H4" i="8"/>
  <c r="H26" i="8" s="1"/>
  <c r="H72" i="8" s="1"/>
  <c r="P4" i="8"/>
  <c r="P26" i="8" s="1"/>
  <c r="P72" i="8" s="1"/>
  <c r="E4" i="8"/>
  <c r="E26" i="8" s="1"/>
  <c r="E72" i="8" s="1"/>
  <c r="S4" i="8"/>
  <c r="S26" i="8" s="1"/>
  <c r="S72" i="8" s="1"/>
  <c r="U4" i="8"/>
  <c r="U26" i="8" s="1"/>
  <c r="U72" i="8" s="1"/>
  <c r="K4" i="8"/>
  <c r="K26" i="8" s="1"/>
  <c r="K72" i="8" s="1"/>
  <c r="D4" i="8"/>
  <c r="D26" i="8" s="1"/>
  <c r="D72" i="8" s="1"/>
  <c r="F4" i="8"/>
  <c r="F26" i="8" s="1"/>
  <c r="F72" i="8" s="1"/>
  <c r="Q4" i="8"/>
  <c r="Q26" i="8" s="1"/>
  <c r="Q72" i="8" s="1"/>
  <c r="R4" i="8"/>
  <c r="R26" i="8" s="1"/>
  <c r="R72" i="8" s="1"/>
  <c r="K4" i="9" l="1"/>
  <c r="K22" i="9" s="1"/>
  <c r="K66" i="9" s="1"/>
  <c r="L4" i="9"/>
  <c r="L22" i="9" s="1"/>
  <c r="L66" i="9" s="1"/>
  <c r="S4" i="9"/>
  <c r="S22" i="9" s="1"/>
  <c r="S66" i="9" s="1"/>
  <c r="J4" i="9"/>
  <c r="J22" i="9" s="1"/>
  <c r="J66" i="9" s="1"/>
  <c r="T4" i="9"/>
  <c r="T22" i="9" s="1"/>
  <c r="T66" i="9" s="1"/>
  <c r="E4" i="9"/>
  <c r="E22" i="9" s="1"/>
  <c r="E66" i="9" s="1"/>
  <c r="N4" i="9"/>
  <c r="N22" i="9" s="1"/>
  <c r="N66" i="9" s="1"/>
  <c r="D4" i="9"/>
  <c r="D22" i="9" s="1"/>
  <c r="D66" i="9" s="1"/>
  <c r="I4" i="9"/>
  <c r="I22" i="9" s="1"/>
  <c r="I66" i="9" s="1"/>
  <c r="U4" i="9"/>
  <c r="U22" i="9" s="1"/>
  <c r="U66" i="9" s="1"/>
  <c r="R4" i="9"/>
  <c r="R22" i="9" s="1"/>
  <c r="R66" i="9" s="1"/>
  <c r="P4" i="9"/>
  <c r="P22" i="9" s="1"/>
  <c r="P66" i="9" s="1"/>
  <c r="M4" i="9"/>
  <c r="M22" i="9" s="1"/>
  <c r="M66" i="9" s="1"/>
  <c r="F4" i="9"/>
  <c r="F22" i="9" s="1"/>
  <c r="F66" i="9" s="1"/>
  <c r="O4" i="9"/>
  <c r="O22" i="9" s="1"/>
  <c r="O66" i="9" s="1"/>
  <c r="Q4" i="9"/>
  <c r="Q22" i="9" s="1"/>
  <c r="Q66" i="9" s="1"/>
  <c r="H4" i="9"/>
  <c r="H22" i="9" s="1"/>
  <c r="H66" i="9" s="1"/>
  <c r="C4" i="9"/>
  <c r="C22" i="9" s="1"/>
  <c r="C66" i="9" s="1"/>
  <c r="Q4" i="11" l="1"/>
  <c r="Q21" i="11" s="1"/>
  <c r="Q62" i="11" s="1"/>
  <c r="T4" i="11"/>
  <c r="T21" i="11" s="1"/>
  <c r="T62" i="11" s="1"/>
  <c r="D4" i="11"/>
  <c r="D21" i="11" s="1"/>
  <c r="D62" i="11" s="1"/>
  <c r="J4" i="11"/>
  <c r="J21" i="11" s="1"/>
  <c r="J62" i="11" s="1"/>
  <c r="I4" i="11"/>
  <c r="I21" i="11" s="1"/>
  <c r="I62" i="11" s="1"/>
  <c r="P4" i="11"/>
  <c r="P21" i="11" s="1"/>
  <c r="P62" i="11" s="1"/>
  <c r="E4" i="11"/>
  <c r="E21" i="11" s="1"/>
  <c r="E62" i="11" s="1"/>
  <c r="S4" i="11"/>
  <c r="S21" i="11" s="1"/>
  <c r="S62" i="11" s="1"/>
  <c r="N4" i="11"/>
  <c r="N21" i="11" s="1"/>
  <c r="N62" i="11" s="1"/>
  <c r="R4" i="11"/>
  <c r="R21" i="11" s="1"/>
  <c r="R62" i="11" s="1"/>
  <c r="O4" i="11"/>
  <c r="O21" i="11" s="1"/>
  <c r="O62" i="11" s="1"/>
  <c r="M4" i="11"/>
  <c r="M21" i="11" s="1"/>
  <c r="M62" i="11" s="1"/>
  <c r="U4" i="11"/>
  <c r="U21" i="11" s="1"/>
  <c r="U62" i="11" s="1"/>
  <c r="L4" i="11"/>
  <c r="L21" i="11" s="1"/>
  <c r="L62" i="11" s="1"/>
  <c r="C4" i="11"/>
  <c r="C21" i="11" s="1"/>
  <c r="C62" i="11" s="1"/>
  <c r="F4" i="11"/>
  <c r="F21" i="11" s="1"/>
  <c r="F62" i="11" s="1"/>
  <c r="H4" i="11"/>
  <c r="H21" i="11" s="1"/>
  <c r="H62" i="11" s="1"/>
  <c r="K4" i="11"/>
  <c r="K21" i="11" s="1"/>
  <c r="K62" i="11" s="1"/>
  <c r="M4" i="12" l="1"/>
  <c r="M24" i="12" s="1"/>
  <c r="M63" i="12" s="1"/>
  <c r="I4" i="12"/>
  <c r="I24" i="12" s="1"/>
  <c r="I63" i="12" s="1"/>
  <c r="O4" i="12"/>
  <c r="O24" i="12" s="1"/>
  <c r="O63" i="12" s="1"/>
  <c r="D4" i="12"/>
  <c r="D24" i="12" s="1"/>
  <c r="D63" i="12" s="1"/>
  <c r="P4" i="12"/>
  <c r="P24" i="12" s="1"/>
  <c r="P63" i="12" s="1"/>
  <c r="F4" i="12"/>
  <c r="F24" i="12" s="1"/>
  <c r="F63" i="12" s="1"/>
  <c r="C4" i="12"/>
  <c r="C24" i="12" s="1"/>
  <c r="C63" i="12" s="1"/>
  <c r="U4" i="12"/>
  <c r="U24" i="12" s="1"/>
  <c r="U63" i="12" s="1"/>
  <c r="K4" i="12"/>
  <c r="K24" i="12" s="1"/>
  <c r="K63" i="12" s="1"/>
  <c r="R4" i="12"/>
  <c r="R24" i="12" s="1"/>
  <c r="R63" i="12" s="1"/>
  <c r="T4" i="12"/>
  <c r="T24" i="12" s="1"/>
  <c r="T63" i="12" s="1"/>
  <c r="E4" i="12"/>
  <c r="E24" i="12" s="1"/>
  <c r="E63" i="12" s="1"/>
  <c r="J4" i="12"/>
  <c r="J24" i="12" s="1"/>
  <c r="J63" i="12" s="1"/>
  <c r="S4" i="12"/>
  <c r="S24" i="12" s="1"/>
  <c r="S63" i="12" s="1"/>
  <c r="L4" i="12"/>
  <c r="L24" i="12" s="1"/>
  <c r="L63" i="12" s="1"/>
  <c r="H4" i="12"/>
  <c r="H24" i="12" s="1"/>
  <c r="H63" i="12" s="1"/>
  <c r="N4" i="12"/>
  <c r="N24" i="12" s="1"/>
  <c r="N63" i="12" s="1"/>
  <c r="Q4" i="12"/>
  <c r="Q24" i="12" s="1"/>
  <c r="Q63" i="12" s="1"/>
  <c r="C4" i="13" l="1"/>
  <c r="C24" i="13" s="1"/>
  <c r="C69" i="13" s="1"/>
  <c r="F4" i="13"/>
  <c r="F24" i="13" s="1"/>
  <c r="F69" i="13" s="1"/>
  <c r="D4" i="13"/>
  <c r="D24" i="13" s="1"/>
  <c r="D69" i="13" s="1"/>
  <c r="L4" i="13"/>
  <c r="L24" i="13" s="1"/>
  <c r="L69" i="13" s="1"/>
  <c r="J4" i="13"/>
  <c r="J24" i="13" s="1"/>
  <c r="J69" i="13" s="1"/>
  <c r="U4" i="13"/>
  <c r="U24" i="13" s="1"/>
  <c r="U69" i="13" s="1"/>
  <c r="T4" i="13"/>
  <c r="T24" i="13" s="1"/>
  <c r="T69" i="13" s="1"/>
  <c r="O4" i="13"/>
  <c r="O24" i="13" s="1"/>
  <c r="O69" i="13" s="1"/>
  <c r="S4" i="13"/>
  <c r="S24" i="13" s="1"/>
  <c r="S69" i="13" s="1"/>
  <c r="E4" i="13"/>
  <c r="E24" i="13" s="1"/>
  <c r="E69" i="13" s="1"/>
  <c r="Q4" i="13"/>
  <c r="Q24" i="13" s="1"/>
  <c r="Q69" i="13" s="1"/>
  <c r="R4" i="13"/>
  <c r="R24" i="13" s="1"/>
  <c r="R69" i="13" s="1"/>
  <c r="I4" i="13"/>
  <c r="I24" i="13" s="1"/>
  <c r="I69" i="13" s="1"/>
  <c r="H4" i="13"/>
  <c r="H24" i="13" s="1"/>
  <c r="H69" i="13" s="1"/>
  <c r="P4" i="13"/>
  <c r="P24" i="13" s="1"/>
  <c r="P69" i="13" s="1"/>
  <c r="N4" i="13"/>
  <c r="N24" i="13" s="1"/>
  <c r="N69" i="13" s="1"/>
  <c r="K4" i="13"/>
  <c r="K24" i="13" s="1"/>
  <c r="K69" i="13" s="1"/>
  <c r="M4" i="13"/>
  <c r="M24" i="13" s="1"/>
  <c r="M69" i="1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6" authorId="0" shapeId="0" xr:uid="{646832B4-5412-44A9-877D-2F8C509AB8A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6" authorId="0" shapeId="0" xr:uid="{01897050-B841-4CAE-B02D-DAB5820F075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82" authorId="0" shapeId="0" xr:uid="{DB6D4945-1EA2-43DA-8845-6F45A85715E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82" authorId="0" shapeId="0" xr:uid="{44366C56-CC42-4AA1-9A94-4130FCD8148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2" authorId="0" shapeId="0" xr:uid="{23CA440A-245B-4186-8E43-5907F64F0F2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2" authorId="0" shapeId="0" xr:uid="{B110A3F6-EC33-49DB-95EA-D5EB815DF9B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2D1F98AB-6B10-40BE-BD28-BD346B05630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FAB17220-7FFF-4E7D-A8D0-780694FA40C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C1561578-5D87-4A08-B703-FB68C761D3C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D05DDC0F-D763-4DAF-8296-8CDF456809D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3" authorId="0" shapeId="0" xr:uid="{AB7FE5AE-D453-43AA-87A2-DCD1B90C84E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3" authorId="0" shapeId="0" xr:uid="{104F4E2B-5AE8-48E5-9F01-86B118703AC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E79E82C7-BECA-4DC6-B969-1CC34CD7DE2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8BBEB3E8-7ECB-41AD-BE70-A4F66C90116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4" authorId="0" shapeId="0" xr:uid="{D9765F34-FC6D-4110-AF0C-448E3953394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4" authorId="0" shapeId="0" xr:uid="{415A3D7F-AFA3-4AA7-998D-11AA8FF34DD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05A996DB-CA68-4782-A3D1-5A3284113A6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31BE67D4-C4EB-42B2-8FCA-6C63A3CD7D4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101E6163-85AC-4E77-AE3B-C50179D28DF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82269AB1-F2D4-4E34-8A37-8990558A151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<sst xmlns="http://schemas.openxmlformats.org/spreadsheetml/2006/main" count="894" uniqueCount="140">
  <si>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</si>
  <si>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</si>
  <si>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</si>
  <si>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</si>
  <si>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</si>
  <si>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</si>
  <si>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</si>
  <si>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</si>
  <si>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</si>
  <si>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</si>
  <si>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</si>
  <si>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</si>
  <si>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</si>
  <si>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</si>
  <si>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</si>
  <si>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</si>
  <si>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</si>
  <si>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</si>
  <si>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</si>
  <si>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</si>
  <si>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</si>
  <si>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</si>
  <si>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                      رصيد اول اليوم</t>
  </si>
  <si>
    <t xml:space="preserve">مبيعات كهرباء </t>
  </si>
  <si>
    <t xml:space="preserve">مبيعات مياه 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</si>
  <si>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</si>
  <si>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</si>
  <si>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</si>
  <si>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</si>
  <si>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من الصندوق الرئيسي الى البنك الرئيسي</t>
  </si>
  <si>
    <t>من  جباية الكهرباء الى البنك كهرباء</t>
  </si>
  <si>
    <t>من الصندوق الرئيسي الى النثريات</t>
  </si>
  <si>
    <t>من  جباية المياه الى البنك مياه</t>
  </si>
  <si>
    <t>من صندوق الدينار الى البنك دينار</t>
  </si>
  <si>
    <t>من بال بي كهرباء الى البنك كهرباء</t>
  </si>
  <si>
    <t>من بال بي مياه الى البنك مياه</t>
  </si>
  <si>
    <t>المصروفات</t>
  </si>
  <si>
    <t>شحن كهرباء مجاني شهر 3 . 2023 - الحالات الاجتماعية</t>
  </si>
  <si>
    <t>شحن مياه مجاني شهر 3 . 2023 - الحالات الاجتماعية</t>
  </si>
  <si>
    <t>اجمالي المصروفات</t>
  </si>
  <si>
    <t>رصيد اخر اليوم</t>
  </si>
  <si>
    <t xml:space="preserve">     </t>
  </si>
  <si>
    <t>.</t>
  </si>
  <si>
    <t xml:space="preserve">البنوك / فلسطين المحدود </t>
  </si>
  <si>
    <t>كروت عدادات كهرباء ومياه</t>
  </si>
  <si>
    <t>من البنك يورو الى البنك دولار</t>
  </si>
  <si>
    <t>من البنك دينار الى البنك دولار</t>
  </si>
  <si>
    <t>اجور عامل على الطرق والشوارع - نضال وجيه سامي طبعوني</t>
  </si>
  <si>
    <t>اعمال مسح ومخطط تفصيلي - العقارية الهندسية</t>
  </si>
  <si>
    <t>رسوم بناء</t>
  </si>
  <si>
    <t>ثمن تنك كياه عدد 2</t>
  </si>
  <si>
    <t>شحن كهرباء مجاني شهر 10 . 2023 - الحالات الاجتماعية</t>
  </si>
  <si>
    <t>شحن مياه مجاني شهر 10 . 2023 - الحالات الاجتماعية</t>
  </si>
  <si>
    <t>اجور سائق سيارة جمع النفايات شهر 9 / 2023 - عزت محمود محمد خليلية</t>
  </si>
  <si>
    <t>اجور عاملسيارة جمع النفايات شهر 9 / 2023 - عدي حازم شلاش عبادي</t>
  </si>
  <si>
    <t>اثمان عدادات مياه مسبقة الدفع - فيوري تريد</t>
  </si>
  <si>
    <t>اثمان كهرباء شركة طوباس - بلدية علار</t>
  </si>
  <si>
    <t>نفقات مكب النفايات - جدولة شيكات - مجلس الخدمات المشترك</t>
  </si>
  <si>
    <t>تامينات البلدية - الشركة العالمية المتحدة للتامين</t>
  </si>
  <si>
    <t>شراء مقر جمعية بيت المسنين - جمعية بيت المسنين</t>
  </si>
  <si>
    <t>لوازم شبكة الكهرباء كوابل ومتفرقات - شركة ازمير الانشائية</t>
  </si>
  <si>
    <t>اثمان عداد\ات كهرباء - الشركة الفنية للهندسة الكهربائية</t>
  </si>
  <si>
    <t>استكمال اعمال تحضير ساحات قاعة البلدية - شركة برادايس للمقاولات</t>
  </si>
  <si>
    <t xml:space="preserve">اشتراك مياه </t>
  </si>
  <si>
    <t xml:space="preserve">اشتراك كهرباء </t>
  </si>
  <si>
    <t>مسجل بشهر 10 / 2023</t>
  </si>
  <si>
    <t>راتب نائب رئيس البلدية - وليد احمد عيد حسن يحيى</t>
  </si>
  <si>
    <t>اجور سائق سيارة النفايات شهر 10 . 2023 - عزت محمود محمد خليلية</t>
  </si>
  <si>
    <t>اجور عامل سيارة النفايات شهر 10 . 2023 - عدي حازم شلاش عبادي</t>
  </si>
  <si>
    <t>شحن كهرباء مجاني شهر 11 . 2023 - الحالات الاجتماعية</t>
  </si>
  <si>
    <t>شحن مياه مجاني شهر 11 . 2023 - الحالات الاجتماعية</t>
  </si>
  <si>
    <t>استكمال اعمال ساحة صالة البلدية - شركة براديس للمقاولات</t>
  </si>
  <si>
    <t>اعمال لوازم نقل عدادات كهرباء - الرشيد للكهرباء</t>
  </si>
  <si>
    <t>اثمان كوابل - شبكة الكهرباء - شركة ازمير الانشائية</t>
  </si>
  <si>
    <t>اثمان عدادات كهرباء - الشركة الفنية للهندسة الكهربائية</t>
  </si>
  <si>
    <t>جدولة ديون نفايات سابقة - مجلس الخدمات المشترك</t>
  </si>
  <si>
    <t>شراء مقر جمعية بيت المسنين الخيرية - جمعية بيت المسنين الخيرية</t>
  </si>
  <si>
    <t>نقل عداد كهرباء</t>
  </si>
  <si>
    <t>من البنك يورو الى البنك الرئيسي شيقل</t>
  </si>
  <si>
    <t>من صندوق الدولار الى البنك دولار</t>
  </si>
  <si>
    <t>مسجل بتاريخ 5 / 10 / 2023</t>
  </si>
  <si>
    <t>ايرادات سيارة الاسعاف</t>
  </si>
  <si>
    <t xml:space="preserve">رسوم مخطط موقع </t>
  </si>
  <si>
    <t>محروقات بدل تنقل الموظف سامي موفق - شركة محطة كفرراعي للمحروقات</t>
  </si>
  <si>
    <t>محروقات بدل تنقل الموظف علي هاشم - شركة محطة كفرراعي للمحروقات</t>
  </si>
  <si>
    <t>محروقات بدل تنقل الموظف ساهر - شركة محطة كفرراعي للمحروقات</t>
  </si>
  <si>
    <t>اجور عامل بناء عبارات تصريف مياه الامطار - نضال احمد صالح يحيى</t>
  </si>
  <si>
    <t>محروقات بدل تنقل الموظف محمد بسام بسيارته الخاصة  - محطة كفرراعي للمحروقات</t>
  </si>
  <si>
    <t>محروقات بدل تنقل الموظف احمد سامي بسيارته الخاصة  - محطة كفرراعي للمحروقات</t>
  </si>
  <si>
    <t>مساهمة البلدية في شق وتاهيل طرق زراعية - وزارة الزراعة</t>
  </si>
  <si>
    <t>مواد بناء مساهمة البلدية في مشاريع  التشغيل المقدم من صندوق البلديات - محلات ابو ثامر لمواد البناء</t>
  </si>
  <si>
    <t>تسديد فاتورة جوالات البلدية شهر 10 /2023 - جوال</t>
  </si>
  <si>
    <t>عمولات بنكية</t>
  </si>
  <si>
    <t xml:space="preserve">رسوم بناء </t>
  </si>
  <si>
    <t>اشتراك مياه</t>
  </si>
  <si>
    <t xml:space="preserve">فصل اشتراك كهرباء </t>
  </si>
  <si>
    <t xml:space="preserve">نقل عداد كهرباء + فصل اشتراك </t>
  </si>
  <si>
    <t>من البنك المياه الى البنك الرئيسي</t>
  </si>
  <si>
    <t>من البنك مياه الى البنك الرئيسي</t>
  </si>
  <si>
    <t>اثمان كلاتش - سيارة اسوزو البلدية - باسم يوسف يحيى</t>
  </si>
  <si>
    <t>طلب الى المنطقة الصناعية - جنين -  مكتب تكسي كفرراعي</t>
  </si>
  <si>
    <t>اثمان كهرباء طاقة شمسية شهر 7 / 2023 - شركة الزهور لخدمات الطاقة الشمسية</t>
  </si>
  <si>
    <t>اثمان كهرباء طاقة شمسية لغاية 6/ 11 / 2023 - شركة الزهور لخدمات الطاقة الشمسية</t>
  </si>
  <si>
    <t>اجور نقل اثا مدرسي من مديرية قباطية الى كفرراعي - ابراهيم علي ابراهيم شيخ ابراهيم</t>
  </si>
  <si>
    <t>اجور تحميل وتنزيل اثاث مدرسي من مديرية قباطية الى مدرسوة كفرراعي الثانوية للبنين - محمد ماجد جميل شيخ ابراهيم</t>
  </si>
  <si>
    <t>اجور تحميل وتنزيل اثاث مدرسي من مديرية قباطية الى مدرسوة كفرراعي الثانوية للبنين - اسيد ماجد جميل شيخ ابراهيم</t>
  </si>
  <si>
    <t xml:space="preserve">لوازم دهان في مدرسة كفرراعي الثانوية للبنين - محلات البراء لمواد البناء </t>
  </si>
  <si>
    <t>بدل اعمال مساحة طريق ارض المركز الصحي - دار الهندسة</t>
  </si>
  <si>
    <t>اثمان محروقات شهر 9+10/ سيارة الاسعاف - شركة محطة كفرراعي للمحروقات</t>
  </si>
  <si>
    <t>محروقات اليات البلدية التشغيلية شهر 9+10 / 2023 - شركة محطة كفرراعي للمحروقات</t>
  </si>
  <si>
    <t>فاتورة هاتف البلدية - الاتصالات الفلسطينية</t>
  </si>
  <si>
    <t>اجور عامل على الشوارع والارصفة - نضال وجيه سامي طبعوني</t>
  </si>
  <si>
    <t>اجور عامل على الشوارع والارصفة - ايهاب وجيه سامي طبعوني</t>
  </si>
  <si>
    <t>اجور عامل على الشوارع والارصفة - احمد وجيه سامي طبعوني</t>
  </si>
  <si>
    <t>اجور اعمال بناء جدران استنادية على الشوارع - نضال احمد صالح يحيى</t>
  </si>
  <si>
    <t xml:space="preserve"> رسوم مخطط موقع </t>
  </si>
  <si>
    <t>اثمان مياه شهر 10 / 2023 - مجلس قروي الرامة</t>
  </si>
  <si>
    <t>تبرعات لصالح المدارس والصحة - حسني ابو الشوارب</t>
  </si>
  <si>
    <t>لوازم على الحاويات ومتفرقات - محلات البراء لمواد البناء</t>
  </si>
  <si>
    <t>رسوم نفايات شهر 10 / 2023 - مجلس الخدمات ىالمشترك</t>
  </si>
  <si>
    <t>اجور عامل بناء ارصفة - مشروع التشغيل - صندوق البلديات - محمد باسم عارف جرار</t>
  </si>
  <si>
    <t>اثمان لوح طاقة شمسية فوق جمعية بيت المسنين - شركة يثرب للطاقة المتجددة</t>
  </si>
  <si>
    <t>دفعة مقدمة من راتب شهر 11 . 2023 - وليد ذيب محمد صوالحة</t>
  </si>
  <si>
    <t>اجور عامل حداد - نهاد احمد محمد ملحم</t>
  </si>
  <si>
    <t>اثمتن حديد تركيب باب - طريق الخانق - توسعة على الشارع العام - شركة شقيقات لتجارة وصناعة الحديد</t>
  </si>
  <si>
    <t xml:space="preserve">ايرادات سيارة الاسعاف </t>
  </si>
  <si>
    <t>من البنك الرئيسي شيقل الى البنك الرئيسي يورو</t>
  </si>
  <si>
    <t>شحن كهرباء مجاني شهر 9 . 2023 - الحالات الاجتماعية</t>
  </si>
  <si>
    <t>رخام محفور لمدرسة كفرراعي الثانوية للبنين - مطبعة البصمة الذهبية</t>
  </si>
  <si>
    <t>اجور بناشر وتيوب - التركتور الاحمر - باسل شحادة سعيد عواكمة</t>
  </si>
  <si>
    <t>دفعة مقدمة من راتب شهر 9 / 2023 - بلال صالح ظاهر جوابرة</t>
  </si>
  <si>
    <t>اجور عامل على مشروع المياه - هاشم احمد صالح ملحم</t>
  </si>
  <si>
    <t>اثمان زيت وفلاتر - سيارة رافعة الكهرباء</t>
  </si>
  <si>
    <t xml:space="preserve">اشتراك كهرباء + اشتراك مياه </t>
  </si>
  <si>
    <t>دفعة مقدمة من راتب شهر 10 . 2023 - ايمن صالح حسن شيخ ابراهيم</t>
  </si>
  <si>
    <t>ايصال ملغي</t>
  </si>
  <si>
    <t xml:space="preserve">رسوم حرف </t>
  </si>
  <si>
    <t xml:space="preserve">نقل اشتراك كهرباء ومياه </t>
  </si>
  <si>
    <t>اثمان احبار للبلدية - عالم الكمبيوتر</t>
  </si>
  <si>
    <t>ثمن اسطوانة غاز المركز الصحي - حمدان محمد حمدان شيخ ابراهيم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</si>
</sst>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 ;[Red]\-#,##0.00\ "/>
    <numFmt numFmtId="165" formatCode="#,##0_ ;[Red]\-#,##0\ "/>
    <numFmt numFmtId="166" formatCode="0_ ;[Red]\-0\ "/>
    <numFmt numFmtId="167" formatCode="#,##0.000_ ;[Red]\-#,##0.000\ "/>
  </numFmts>
  <fonts count="15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 Black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</fills>
  <borders count="3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4" fontId="4" fillId="2" borderId="13" xfId="0" applyNumberFormat="1" applyFont="1" applyFill="1" applyBorder="1" applyAlignment="1">
      <alignment horizontal="center"/>
    </xf>
    <xf numFmtId="165" fontId="1" fillId="2" borderId="11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164" fontId="1" fillId="2" borderId="17" xfId="0" applyNumberFormat="1" applyFont="1" applyFill="1" applyBorder="1" applyAlignment="1">
      <alignment horizontal="center" vertical="center"/>
    </xf>
    <xf numFmtId="164" fontId="1" fillId="2" borderId="18" xfId="0" applyNumberFormat="1" applyFont="1" applyFill="1" applyBorder="1" applyAlignment="1">
      <alignment horizontal="center" vertical="center"/>
    </xf>
    <xf numFmtId="164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4" fontId="4" fillId="3" borderId="12" xfId="0" applyNumberFormat="1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2" xfId="0" applyFont="1" applyFill="1" applyBorder="1" applyAlignment="1">
      <alignment horizontal="center" vertical="center"/>
    </xf>
    <xf numFmtId="165" fontId="6" fillId="5" borderId="22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5" fontId="6" fillId="5" borderId="23" xfId="0" applyNumberFormat="1" applyFont="1" applyFill="1" applyBorder="1" applyAlignment="1">
      <alignment horizontal="center" vertical="center"/>
    </xf>
    <xf numFmtId="165" fontId="6" fillId="5" borderId="24" xfId="0" applyNumberFormat="1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4" fontId="6" fillId="0" borderId="23" xfId="0" applyNumberFormat="1" applyFont="1" applyBorder="1" applyAlignment="1">
      <alignment horizontal="center"/>
    </xf>
    <xf numFmtId="164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5" fontId="4" fillId="6" borderId="23" xfId="0" applyNumberFormat="1" applyFont="1" applyFill="1" applyBorder="1" applyAlignment="1">
      <alignment horizontal="center" vertical="center"/>
    </xf>
    <xf numFmtId="165" fontId="4" fillId="6" borderId="1" xfId="0" applyNumberFormat="1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4" fontId="6" fillId="2" borderId="12" xfId="0" applyNumberFormat="1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165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4" fontId="6" fillId="0" borderId="22" xfId="0" applyNumberFormat="1" applyFont="1" applyBorder="1" applyAlignment="1">
      <alignment horizontal="center"/>
    </xf>
    <xf numFmtId="166" fontId="4" fillId="6" borderId="23" xfId="0" applyNumberFormat="1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4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3" xfId="0" applyFont="1" applyFill="1" applyBorder="1" applyAlignment="1">
      <alignment horizontal="center" vertical="center"/>
    </xf>
    <xf numFmtId="0" fontId="6" fillId="7" borderId="23" xfId="0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5" fontId="6" fillId="7" borderId="23" xfId="0" applyNumberFormat="1" applyFont="1" applyFill="1" applyBorder="1" applyAlignment="1">
      <alignment horizontal="center" vertical="center"/>
    </xf>
    <xf numFmtId="165" fontId="6" fillId="7" borderId="30" xfId="0" applyNumberFormat="1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3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4" fontId="6" fillId="7" borderId="29" xfId="0" applyNumberFormat="1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164" fontId="6" fillId="8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0" fontId="2" fillId="9" borderId="17" xfId="0" applyFont="1" applyFill="1" applyBorder="1" applyAlignment="1">
      <alignment horizontal="center"/>
    </xf>
    <xf numFmtId="164" fontId="6" fillId="9" borderId="15" xfId="0" applyNumberFormat="1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164" fontId="6" fillId="9" borderId="23" xfId="0" applyNumberFormat="1" applyFont="1" applyFill="1" applyBorder="1" applyAlignment="1">
      <alignment horizontal="center"/>
    </xf>
    <xf numFmtId="165" fontId="6" fillId="5" borderId="13" xfId="0" applyNumberFormat="1" applyFont="1" applyFill="1" applyBorder="1" applyAlignment="1">
      <alignment horizontal="center" vertical="center"/>
    </xf>
    <xf numFmtId="165" fontId="6" fillId="5" borderId="29" xfId="0" applyNumberFormat="1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30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/>
    </xf>
    <xf numFmtId="164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4" fontId="4" fillId="7" borderId="12" xfId="0" applyNumberFormat="1" applyFont="1" applyFill="1" applyBorder="1" applyAlignment="1">
      <alignment horizontal="center" vertical="center"/>
    </xf>
    <xf numFmtId="164" fontId="4" fillId="7" borderId="2" xfId="0" applyNumberFormat="1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164" fontId="4" fillId="8" borderId="12" xfId="0" applyNumberFormat="1" applyFont="1" applyFill="1" applyBorder="1" applyAlignment="1">
      <alignment horizontal="center"/>
    </xf>
    <xf numFmtId="165" fontId="4" fillId="3" borderId="12" xfId="0" applyNumberFormat="1" applyFont="1" applyFill="1" applyBorder="1" applyAlignment="1">
      <alignment horizontal="center" vertical="center"/>
    </xf>
    <xf numFmtId="165" fontId="0" fillId="0" borderId="0" xfId="0" applyNumberFormat="1"/>
    <xf numFmtId="164" fontId="0" fillId="0" borderId="0" xfId="0" applyNumberFormat="1"/>
    <xf numFmtId="164" fontId="6" fillId="0" borderId="0" xfId="0" applyNumberFormat="1" applyFont="1" applyAlignment="1">
      <alignment horizontal="center"/>
    </xf>
    <xf numFmtId="164" fontId="6" fillId="0" borderId="0" xfId="0" applyNumberFormat="1" applyFont="1"/>
    <xf numFmtId="0" fontId="9" fillId="0" borderId="0" xfId="0" applyFont="1"/>
    <xf numFmtId="0" fontId="11" fillId="0" borderId="0" xfId="0" applyFont="1"/>
    <xf numFmtId="0" fontId="1" fillId="2" borderId="0" xfId="0" applyFont="1" applyFill="1" applyAlignment="1">
      <alignment horizontal="center" vertical="center"/>
    </xf>
    <xf numFmtId="167" fontId="1" fillId="2" borderId="12" xfId="0" applyNumberFormat="1" applyFont="1" applyFill="1" applyBorder="1" applyAlignment="1">
      <alignment horizontal="center" vertical="center"/>
    </xf>
    <xf numFmtId="167" fontId="1" fillId="2" borderId="15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4" fontId="4" fillId="3" borderId="3" xfId="0" applyNumberFormat="1" applyFont="1" applyFill="1" applyBorder="1" applyAlignment="1">
      <alignment horizontal="center" vertical="center"/>
    </xf>
    <xf numFmtId="164" fontId="4" fillId="3" borderId="22" xfId="0" applyNumberFormat="1" applyFont="1" applyFill="1" applyBorder="1" applyAlignment="1">
      <alignment horizontal="center" vertical="center"/>
    </xf>
    <xf numFmtId="4" fontId="4" fillId="10" borderId="13" xfId="0" applyNumberFormat="1" applyFont="1" applyFill="1" applyBorder="1" applyAlignment="1">
      <alignment horizontal="center"/>
    </xf>
    <xf numFmtId="164" fontId="4" fillId="10" borderId="23" xfId="0" applyNumberFormat="1" applyFont="1" applyFill="1" applyBorder="1" applyAlignment="1">
      <alignment horizontal="center"/>
    </xf>
    <xf numFmtId="167" fontId="6" fillId="5" borderId="18" xfId="0" applyNumberFormat="1" applyFont="1" applyFill="1" applyBorder="1" applyAlignment="1">
      <alignment horizontal="center" vertical="center"/>
    </xf>
    <xf numFmtId="167" fontId="6" fillId="5" borderId="22" xfId="0" applyNumberFormat="1" applyFont="1" applyFill="1" applyBorder="1" applyAlignment="1">
      <alignment horizontal="center" vertical="center"/>
    </xf>
    <xf numFmtId="167" fontId="4" fillId="6" borderId="3" xfId="0" applyNumberFormat="1" applyFont="1" applyFill="1" applyBorder="1" applyAlignment="1">
      <alignment horizontal="center" vertical="center"/>
    </xf>
    <xf numFmtId="167" fontId="4" fillId="6" borderId="2" xfId="0" applyNumberFormat="1" applyFont="1" applyFill="1" applyBorder="1" applyAlignment="1">
      <alignment horizontal="center" vertical="center"/>
    </xf>
    <xf numFmtId="167" fontId="4" fillId="6" borderId="12" xfId="0" applyNumberFormat="1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7" fontId="4" fillId="6" borderId="23" xfId="0" applyNumberFormat="1" applyFont="1" applyFill="1" applyBorder="1" applyAlignment="1">
      <alignment horizontal="center" vertical="center"/>
    </xf>
    <xf numFmtId="167" fontId="6" fillId="7" borderId="13" xfId="0" applyNumberFormat="1" applyFont="1" applyFill="1" applyBorder="1" applyAlignment="1">
      <alignment horizontal="center" vertical="center"/>
    </xf>
    <xf numFmtId="167" fontId="6" fillId="7" borderId="23" xfId="0" applyNumberFormat="1" applyFont="1" applyFill="1" applyBorder="1" applyAlignment="1">
      <alignment horizontal="center" vertical="center"/>
    </xf>
    <xf numFmtId="167" fontId="6" fillId="5" borderId="13" xfId="0" applyNumberFormat="1" applyFont="1" applyFill="1" applyBorder="1" applyAlignment="1">
      <alignment horizontal="center" vertical="center"/>
    </xf>
    <xf numFmtId="167" fontId="6" fillId="5" borderId="23" xfId="0" applyNumberFormat="1" applyFont="1" applyFill="1" applyBorder="1" applyAlignment="1">
      <alignment horizontal="center" vertical="center"/>
    </xf>
    <xf numFmtId="167" fontId="4" fillId="7" borderId="12" xfId="0" applyNumberFormat="1" applyFont="1" applyFill="1" applyBorder="1" applyAlignment="1">
      <alignment horizontal="center" vertical="center"/>
    </xf>
    <xf numFmtId="165" fontId="4" fillId="3" borderId="2" xfId="0" applyNumberFormat="1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4" fontId="4" fillId="3" borderId="16" xfId="0" applyNumberFormat="1" applyFont="1" applyFill="1" applyBorder="1" applyAlignment="1">
      <alignment horizontal="center" vertical="center"/>
    </xf>
    <xf numFmtId="164" fontId="4" fillId="2" borderId="12" xfId="0" applyNumberFormat="1" applyFont="1" applyFill="1" applyBorder="1" applyAlignment="1">
      <alignment horizontal="center" vertical="center"/>
    </xf>
    <xf numFmtId="167" fontId="0" fillId="0" borderId="0" xfId="0" applyNumberFormat="1"/>
    <xf numFmtId="165" fontId="1" fillId="2" borderId="0" xfId="0" applyNumberFormat="1" applyFont="1" applyFill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4" fontId="1" fillId="2" borderId="2" xfId="1" applyNumberFormat="1" applyFont="1" applyFill="1" applyBorder="1" applyAlignment="1">
      <alignment horizontal="center" vertical="center"/>
    </xf>
    <xf numFmtId="164" fontId="1" fillId="2" borderId="12" xfId="1" applyNumberFormat="1" applyFont="1" applyFill="1" applyBorder="1" applyAlignment="1">
      <alignment horizontal="center" vertical="center"/>
    </xf>
    <xf numFmtId="165" fontId="1" fillId="2" borderId="11" xfId="1" applyNumberFormat="1" applyFont="1" applyFill="1" applyBorder="1" applyAlignment="1">
      <alignment horizontal="center" vertical="center"/>
    </xf>
    <xf numFmtId="165" fontId="4" fillId="2" borderId="7" xfId="1" applyNumberFormat="1" applyFont="1" applyFill="1" applyBorder="1" applyAlignment="1">
      <alignment horizontal="center" vertical="center"/>
    </xf>
    <xf numFmtId="165" fontId="4" fillId="2" borderId="11" xfId="1" applyNumberFormat="1" applyFont="1" applyFill="1" applyBorder="1" applyAlignment="1">
      <alignment horizontal="center" vertical="center"/>
    </xf>
    <xf numFmtId="164" fontId="1" fillId="2" borderId="0" xfId="1" applyNumberFormat="1" applyFont="1" applyFill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4" fontId="1" fillId="2" borderId="15" xfId="1" applyNumberFormat="1" applyFont="1" applyFill="1" applyBorder="1" applyAlignment="1">
      <alignment horizontal="center" vertical="center"/>
    </xf>
    <xf numFmtId="164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164" fontId="4" fillId="3" borderId="1" xfId="1" applyNumberFormat="1" applyFont="1" applyFill="1" applyBorder="1" applyAlignment="1">
      <alignment horizontal="center" vertical="center"/>
    </xf>
    <xf numFmtId="164" fontId="4" fillId="3" borderId="2" xfId="1" applyNumberFormat="1" applyFont="1" applyFill="1" applyBorder="1" applyAlignment="1">
      <alignment horizontal="center" vertical="center"/>
    </xf>
    <xf numFmtId="164" fontId="4" fillId="3" borderId="12" xfId="1" applyNumberFormat="1" applyFont="1" applyFill="1" applyBorder="1" applyAlignment="1">
      <alignment horizontal="center" vertical="center"/>
    </xf>
    <xf numFmtId="0" fontId="5" fillId="5" borderId="21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164" fontId="6" fillId="5" borderId="24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0" fontId="6" fillId="5" borderId="22" xfId="1" applyFont="1" applyFill="1" applyBorder="1" applyAlignment="1">
      <alignment horizontal="center" vertical="center"/>
    </xf>
    <xf numFmtId="165" fontId="6" fillId="5" borderId="22" xfId="1" applyNumberFormat="1" applyFont="1" applyFill="1" applyBorder="1" applyAlignment="1">
      <alignment horizontal="center" vertical="center"/>
    </xf>
    <xf numFmtId="165" fontId="6" fillId="5" borderId="21" xfId="1" applyNumberFormat="1" applyFont="1" applyFill="1" applyBorder="1" applyAlignment="1">
      <alignment horizontal="center" vertical="center"/>
    </xf>
    <xf numFmtId="165" fontId="6" fillId="5" borderId="23" xfId="1" applyNumberFormat="1" applyFont="1" applyFill="1" applyBorder="1" applyAlignment="1">
      <alignment horizontal="center" vertical="center"/>
    </xf>
    <xf numFmtId="164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5" fontId="4" fillId="6" borderId="12" xfId="1" applyNumberFormat="1" applyFont="1" applyFill="1" applyBorder="1" applyAlignment="1">
      <alignment horizontal="center" vertical="center"/>
    </xf>
    <xf numFmtId="165" fontId="4" fillId="6" borderId="2" xfId="1" applyNumberFormat="1" applyFont="1" applyFill="1" applyBorder="1" applyAlignment="1">
      <alignment horizontal="center" vertical="center"/>
    </xf>
    <xf numFmtId="165" fontId="4" fillId="6" borderId="23" xfId="1" applyNumberFormat="1" applyFont="1" applyFill="1" applyBorder="1" applyAlignment="1">
      <alignment horizontal="center" vertical="center"/>
    </xf>
    <xf numFmtId="164" fontId="4" fillId="6" borderId="3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0" fontId="4" fillId="6" borderId="22" xfId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5" fontId="6" fillId="5" borderId="18" xfId="1" applyNumberFormat="1" applyFont="1" applyFill="1" applyBorder="1" applyAlignment="1">
      <alignment horizontal="center" vertical="center"/>
    </xf>
    <xf numFmtId="166" fontId="4" fillId="6" borderId="23" xfId="1" applyNumberFormat="1" applyFont="1" applyFill="1" applyBorder="1" applyAlignment="1">
      <alignment horizontal="center" vertical="center"/>
    </xf>
    <xf numFmtId="164" fontId="4" fillId="6" borderId="30" xfId="1" applyNumberFormat="1" applyFont="1" applyFill="1" applyBorder="1" applyAlignment="1">
      <alignment horizontal="center" vertical="center"/>
    </xf>
    <xf numFmtId="164" fontId="4" fillId="6" borderId="23" xfId="1" applyNumberFormat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3" xfId="1" applyFont="1" applyFill="1" applyBorder="1" applyAlignment="1">
      <alignment horizontal="center" vertical="center"/>
    </xf>
    <xf numFmtId="0" fontId="6" fillId="7" borderId="23" xfId="1" applyFont="1" applyFill="1" applyBorder="1" applyAlignment="1">
      <alignment horizontal="center" vertical="center"/>
    </xf>
    <xf numFmtId="165" fontId="6" fillId="7" borderId="13" xfId="1" applyNumberFormat="1" applyFont="1" applyFill="1" applyBorder="1" applyAlignment="1">
      <alignment horizontal="center" vertical="center"/>
    </xf>
    <xf numFmtId="165" fontId="6" fillId="7" borderId="23" xfId="1" applyNumberFormat="1" applyFont="1" applyFill="1" applyBorder="1" applyAlignment="1">
      <alignment horizontal="center" vertical="center"/>
    </xf>
    <xf numFmtId="164" fontId="6" fillId="7" borderId="29" xfId="1" applyNumberFormat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3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165" fontId="6" fillId="5" borderId="13" xfId="1" applyNumberFormat="1" applyFont="1" applyFill="1" applyBorder="1" applyAlignment="1">
      <alignment horizontal="center" vertical="center"/>
    </xf>
    <xf numFmtId="164" fontId="6" fillId="5" borderId="29" xfId="1" applyNumberFormat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/>
    </xf>
    <xf numFmtId="164" fontId="6" fillId="5" borderId="30" xfId="1" applyNumberFormat="1" applyFont="1" applyFill="1" applyBorder="1" applyAlignment="1">
      <alignment horizontal="center" vertical="center"/>
    </xf>
    <xf numFmtId="0" fontId="4" fillId="7" borderId="12" xfId="1" applyFont="1" applyFill="1" applyBorder="1" applyAlignment="1">
      <alignment horizontal="center" vertical="center"/>
    </xf>
    <xf numFmtId="164" fontId="4" fillId="7" borderId="1" xfId="1" applyNumberFormat="1" applyFont="1" applyFill="1" applyBorder="1" applyAlignment="1">
      <alignment horizontal="center" vertical="center"/>
    </xf>
    <xf numFmtId="164" fontId="4" fillId="7" borderId="12" xfId="1" applyNumberFormat="1" applyFont="1" applyFill="1" applyBorder="1" applyAlignment="1">
      <alignment horizontal="center" vertical="center"/>
    </xf>
    <xf numFmtId="0" fontId="11" fillId="0" borderId="0" xfId="1"/>
    <xf numFmtId="165" fontId="4" fillId="4" borderId="12" xfId="1" applyNumberFormat="1" applyFont="1" applyFill="1" applyBorder="1" applyAlignment="1">
      <alignment horizontal="center" vertical="center"/>
    </xf>
    <xf numFmtId="164" fontId="4" fillId="4" borderId="1" xfId="1" applyNumberFormat="1" applyFont="1" applyFill="1" applyBorder="1" applyAlignment="1">
      <alignment horizontal="center" vertical="center"/>
    </xf>
    <xf numFmtId="164" fontId="4" fillId="4" borderId="12" xfId="1" applyNumberFormat="1" applyFont="1" applyFill="1" applyBorder="1" applyAlignment="1">
      <alignment horizontal="center" vertical="center"/>
    </xf>
    <xf numFmtId="164" fontId="11" fillId="0" borderId="0" xfId="1" applyNumberFormat="1"/>
    <xf numFmtId="0" fontId="9" fillId="0" borderId="0" xfId="1" applyFont="1"/>
    <xf numFmtId="165" fontId="11" fillId="0" borderId="0" xfId="1" applyNumberFormat="1"/>
    <xf numFmtId="164" fontId="4" fillId="6" borderId="1" xfId="1" applyNumberFormat="1" applyFont="1" applyFill="1" applyBorder="1" applyAlignment="1">
      <alignment horizontal="center" vertical="center"/>
    </xf>
    <xf numFmtId="164" fontId="6" fillId="7" borderId="30" xfId="1" applyNumberFormat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165" fontId="4" fillId="3" borderId="12" xfId="1" applyNumberFormat="1" applyFont="1" applyFill="1" applyBorder="1" applyAlignment="1">
      <alignment horizontal="center" vertical="center"/>
    </xf>
    <xf numFmtId="0" fontId="14" fillId="5" borderId="23" xfId="0" applyFont="1" applyFill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164" fontId="3" fillId="2" borderId="13" xfId="0" applyNumberFormat="1" applyFont="1" applyFill="1" applyBorder="1" applyAlignment="1">
      <alignment horizontal="center"/>
    </xf>
    <xf numFmtId="164" fontId="1" fillId="2" borderId="15" xfId="0" applyNumberFormat="1" applyFont="1" applyFill="1" applyBorder="1" applyAlignment="1">
      <alignment horizontal="center" vertical="center"/>
    </xf>
    <xf numFmtId="164" fontId="4" fillId="4" borderId="12" xfId="0" applyNumberFormat="1" applyFont="1" applyFill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/>
    </xf>
    <xf numFmtId="164" fontId="2" fillId="2" borderId="28" xfId="0" applyNumberFormat="1" applyFont="1" applyFill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4" fontId="4" fillId="6" borderId="13" xfId="0" applyNumberFormat="1" applyFont="1" applyFill="1" applyBorder="1" applyAlignment="1">
      <alignment horizontal="center" vertical="center"/>
    </xf>
    <xf numFmtId="164" fontId="4" fillId="6" borderId="30" xfId="0" applyNumberFormat="1" applyFont="1" applyFill="1" applyBorder="1" applyAlignment="1">
      <alignment horizontal="center" vertical="center"/>
    </xf>
    <xf numFmtId="164" fontId="7" fillId="2" borderId="31" xfId="0" applyNumberFormat="1" applyFont="1" applyFill="1" applyBorder="1" applyAlignment="1">
      <alignment horizontal="center" vertical="center"/>
    </xf>
    <xf numFmtId="164" fontId="2" fillId="8" borderId="2" xfId="0" applyNumberFormat="1" applyFont="1" applyFill="1" applyBorder="1" applyAlignment="1">
      <alignment horizontal="center"/>
    </xf>
    <xf numFmtId="164" fontId="2" fillId="9" borderId="17" xfId="0" applyNumberFormat="1" applyFont="1" applyFill="1" applyBorder="1" applyAlignment="1">
      <alignment horizontal="center"/>
    </xf>
    <xf numFmtId="164" fontId="2" fillId="9" borderId="13" xfId="0" applyNumberFormat="1" applyFont="1" applyFill="1" applyBorder="1" applyAlignment="1">
      <alignment horizontal="center"/>
    </xf>
    <xf numFmtId="164" fontId="8" fillId="8" borderId="2" xfId="0" applyNumberFormat="1" applyFont="1" applyFill="1" applyBorder="1" applyAlignment="1">
      <alignment horizontal="center"/>
    </xf>
    <xf numFmtId="165" fontId="1" fillId="2" borderId="6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6" fontId="4" fillId="4" borderId="12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165" fontId="4" fillId="4" borderId="12" xfId="0" applyNumberFormat="1" applyFont="1" applyFill="1" applyBorder="1" applyAlignment="1">
      <alignment horizontal="center" vertical="center"/>
    </xf>
    <xf numFmtId="165" fontId="4" fillId="4" borderId="2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4" fontId="4" fillId="4" borderId="16" xfId="0" applyNumberFormat="1" applyFont="1" applyFill="1" applyBorder="1" applyAlignment="1">
      <alignment horizontal="center" vertical="center"/>
    </xf>
    <xf numFmtId="165" fontId="6" fillId="5" borderId="16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65" fontId="4" fillId="6" borderId="35" xfId="0" applyNumberFormat="1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5" fontId="3" fillId="2" borderId="3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7" fontId="3" fillId="2" borderId="11" xfId="0" applyNumberFormat="1" applyFont="1" applyFill="1" applyBorder="1" applyAlignment="1">
      <alignment horizontal="center" vertical="center"/>
    </xf>
    <xf numFmtId="167" fontId="3" fillId="2" borderId="15" xfId="0" applyNumberFormat="1" applyFont="1" applyFill="1" applyBorder="1" applyAlignment="1">
      <alignment horizontal="center" vertical="center"/>
    </xf>
    <xf numFmtId="167" fontId="3" fillId="2" borderId="16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164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5" fontId="3" fillId="2" borderId="3" xfId="1" applyNumberFormat="1" applyFont="1" applyFill="1" applyBorder="1" applyAlignment="1">
      <alignment horizontal="center" vertical="center"/>
    </xf>
    <xf numFmtId="165" fontId="3" fillId="2" borderId="7" xfId="1" applyNumberFormat="1" applyFont="1" applyFill="1" applyBorder="1" applyAlignment="1">
      <alignment horizontal="center" vertical="center"/>
    </xf>
    <xf numFmtId="164" fontId="3" fillId="2" borderId="11" xfId="1" applyNumberFormat="1" applyFont="1" applyFill="1" applyBorder="1" applyAlignment="1">
      <alignment horizontal="center" vertical="center"/>
    </xf>
    <xf numFmtId="164" fontId="3" fillId="2" borderId="32" xfId="1" applyNumberFormat="1" applyFont="1" applyFill="1" applyBorder="1" applyAlignment="1">
      <alignment horizontal="center" vertical="center"/>
    </xf>
    <xf numFmtId="164" fontId="3" fillId="2" borderId="15" xfId="1" applyNumberFormat="1" applyFont="1" applyFill="1" applyBorder="1" applyAlignment="1">
      <alignment horizontal="center" vertical="center"/>
    </xf>
    <xf numFmtId="164" fontId="1" fillId="2" borderId="2" xfId="1" applyNumberFormat="1" applyFont="1" applyFill="1" applyBorder="1" applyAlignment="1">
      <alignment horizontal="center" vertical="center"/>
    </xf>
    <xf numFmtId="164" fontId="1" fillId="2" borderId="3" xfId="1" applyNumberFormat="1" applyFont="1" applyFill="1" applyBorder="1" applyAlignment="1">
      <alignment horizontal="center" vertical="center"/>
    </xf>
    <xf numFmtId="164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  <xf numFmtId="0" fontId="1" fillId="4" borderId="3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0" fontId="1" fillId="2" borderId="28" xfId="1" applyFont="1" applyFill="1" applyBorder="1" applyAlignment="1">
      <alignment horizontal="center" vertical="center"/>
    </xf>
    <xf numFmtId="0" fontId="1" fillId="2" borderId="33" xfId="1" applyFont="1" applyFill="1" applyBorder="1" applyAlignment="1">
      <alignment horizontal="center" vertical="center"/>
    </xf>
    <xf numFmtId="0" fontId="1" fillId="2" borderId="34" xfId="1" applyFont="1" applyFill="1" applyBorder="1" applyAlignment="1">
      <alignment horizontal="center" vertical="center"/>
    </xf>
    <xf numFmtId="0" fontId="1" fillId="2" borderId="16" xfId="1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horizontal="center" vertical="center"/>
    </xf>
    <xf numFmtId="164" fontId="3" fillId="2" borderId="16" xfId="1" applyNumberFormat="1" applyFont="1" applyFill="1" applyBorder="1" applyAlignment="1">
      <alignment horizontal="center" vertical="center"/>
    </xf>
    <xf numFmtId="0" fontId="1" fillId="3" borderId="27" xfId="1" applyFont="1" applyFill="1" applyBorder="1" applyAlignment="1">
      <alignment horizontal="center" vertical="center"/>
    </xf>
    <xf numFmtId="0" fontId="1" fillId="7" borderId="3" xfId="1" applyFont="1" applyFill="1" applyBorder="1" applyAlignment="1">
      <alignment horizontal="center" vertical="center"/>
    </xf>
    <xf numFmtId="0" fontId="1" fillId="7" borderId="1" xfId="1" applyFont="1" applyFill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/>
    </xf>
    <xf numFmtId="164" fontId="1" fillId="2" borderId="4" xfId="1" applyNumberFormat="1" applyFont="1" applyFill="1" applyBorder="1" applyAlignment="1">
      <alignment horizontal="center" vertical="center"/>
    </xf>
    <xf numFmtId="164" fontId="1" fillId="2" borderId="5" xfId="1" applyNumberFormat="1" applyFont="1" applyFill="1" applyBorder="1" applyAlignment="1">
      <alignment horizontal="center" vertical="center"/>
    </xf>
    <xf numFmtId="164" fontId="1" fillId="2" borderId="6" xfId="1" applyNumberFormat="1" applyFont="1" applyFill="1" applyBorder="1" applyAlignment="1">
      <alignment horizontal="center" vertical="center"/>
    </xf>
    <xf numFmtId="164" fontId="1" fillId="2" borderId="7" xfId="1" applyNumberFormat="1" applyFont="1" applyFill="1" applyBorder="1" applyAlignment="1">
      <alignment horizontal="center" vertical="center"/>
    </xf>
    <xf numFmtId="164" fontId="10" fillId="0" borderId="0" xfId="0" applyNumberFormat="1" applyFont="1" applyAlignment="1">
      <alignment horizontal="center"/>
    </xf>
    <xf numFmtId="164" fontId="1" fillId="2" borderId="6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17B270F1-F4AB-4F44-8672-EAA4B4BCA3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10.2023.xls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10.2023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11.2023.xls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11.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رد"/>
      <sheetName val="الجباية"/>
      <sheetName val="سلف وامانات"/>
    </sheetNames>
    <sheetDataSet>
      <sheetData sheetId="0">
        <row r="2">
          <cell r="A2">
            <v>10</v>
          </cell>
        </row>
      </sheetData>
      <sheetData sheetId="1">
        <row r="82">
          <cell r="C82">
            <v>1512</v>
          </cell>
        </row>
      </sheetData>
      <sheetData sheetId="2">
        <row r="74">
          <cell r="C74">
            <v>762</v>
          </cell>
        </row>
      </sheetData>
      <sheetData sheetId="3">
        <row r="70">
          <cell r="C70">
            <v>5334</v>
          </cell>
        </row>
      </sheetData>
      <sheetData sheetId="4"/>
      <sheetData sheetId="5">
        <row r="69">
          <cell r="C69">
            <v>4762</v>
          </cell>
        </row>
      </sheetData>
      <sheetData sheetId="6"/>
      <sheetData sheetId="7">
        <row r="70">
          <cell r="C70">
            <v>1194</v>
          </cell>
        </row>
      </sheetData>
      <sheetData sheetId="8">
        <row r="66">
          <cell r="C66">
            <v>834</v>
          </cell>
        </row>
      </sheetData>
      <sheetData sheetId="9">
        <row r="64">
          <cell r="C64">
            <v>-4104</v>
          </cell>
        </row>
      </sheetData>
      <sheetData sheetId="10">
        <row r="62">
          <cell r="C62">
            <v>-4354</v>
          </cell>
        </row>
      </sheetData>
      <sheetData sheetId="11"/>
      <sheetData sheetId="12">
        <row r="69">
          <cell r="C69">
            <v>-4354</v>
          </cell>
        </row>
      </sheetData>
      <sheetData sheetId="13">
        <row r="1">
          <cell r="A1">
            <v>14</v>
          </cell>
        </row>
      </sheetData>
      <sheetData sheetId="14">
        <row r="69">
          <cell r="C69">
            <v>-1729</v>
          </cell>
        </row>
      </sheetData>
      <sheetData sheetId="15">
        <row r="69">
          <cell r="C69">
            <v>-2419</v>
          </cell>
        </row>
      </sheetData>
      <sheetData sheetId="16"/>
      <sheetData sheetId="17">
        <row r="69">
          <cell r="C69">
            <v>-3419</v>
          </cell>
        </row>
      </sheetData>
      <sheetData sheetId="18"/>
      <sheetData sheetId="19">
        <row r="65">
          <cell r="C65">
            <v>1281</v>
          </cell>
        </row>
      </sheetData>
      <sheetData sheetId="20">
        <row r="57">
          <cell r="C57">
            <v>1131</v>
          </cell>
        </row>
      </sheetData>
      <sheetData sheetId="21">
        <row r="63">
          <cell r="C63">
            <v>221</v>
          </cell>
        </row>
      </sheetData>
      <sheetData sheetId="22">
        <row r="69">
          <cell r="C69">
            <v>221</v>
          </cell>
        </row>
      </sheetData>
      <sheetData sheetId="23">
        <row r="60">
          <cell r="C60">
            <v>3421</v>
          </cell>
        </row>
      </sheetData>
      <sheetData sheetId="24">
        <row r="63">
          <cell r="C63">
            <v>308</v>
          </cell>
        </row>
      </sheetData>
      <sheetData sheetId="25"/>
      <sheetData sheetId="26">
        <row r="72">
          <cell r="C72">
            <v>-4282</v>
          </cell>
        </row>
      </sheetData>
      <sheetData sheetId="27">
        <row r="70">
          <cell r="C70">
            <v>-4782</v>
          </cell>
        </row>
      </sheetData>
      <sheetData sheetId="28">
        <row r="71">
          <cell r="C71">
            <v>-4782</v>
          </cell>
        </row>
      </sheetData>
      <sheetData sheetId="29">
        <row r="71">
          <cell r="C71">
            <v>-4782</v>
          </cell>
        </row>
      </sheetData>
      <sheetData sheetId="30">
        <row r="76">
          <cell r="C76">
            <v>18</v>
          </cell>
          <cell r="D76">
            <v>0</v>
          </cell>
          <cell r="E76">
            <v>8669</v>
          </cell>
          <cell r="F76">
            <v>8257</v>
          </cell>
          <cell r="H76">
            <v>175.81200000000035</v>
          </cell>
          <cell r="J76">
            <v>0</v>
          </cell>
          <cell r="K76">
            <v>1271.6300000000192</v>
          </cell>
          <cell r="L76">
            <v>12843.039999999804</v>
          </cell>
          <cell r="M76">
            <v>18565.23000000004</v>
          </cell>
          <cell r="N76">
            <v>50292</v>
          </cell>
          <cell r="O76">
            <v>47500.950000000012</v>
          </cell>
          <cell r="P76">
            <v>187793.83000000002</v>
          </cell>
          <cell r="Q76">
            <v>9505.1600000000035</v>
          </cell>
          <cell r="R76">
            <v>3049.8799999999974</v>
          </cell>
          <cell r="S76">
            <v>11759.548999999999</v>
          </cell>
          <cell r="T76">
            <v>6341</v>
          </cell>
          <cell r="U76">
            <v>7462.8299999999963</v>
          </cell>
        </row>
      </sheetData>
      <sheetData sheetId="31"/>
      <sheetData sheetId="32"/>
      <sheetData sheetId="3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رد"/>
      <sheetName val="الجباية"/>
      <sheetName val="سلف وامانات"/>
    </sheetNames>
    <sheetDataSet>
      <sheetData sheetId="0">
        <row r="2">
          <cell r="A2">
            <v>11</v>
          </cell>
        </row>
        <row r="3">
          <cell r="A3">
            <v>2023</v>
          </cell>
        </row>
        <row r="76">
          <cell r="C76">
            <v>-982</v>
          </cell>
          <cell r="D76">
            <v>110</v>
          </cell>
          <cell r="E76">
            <v>8669</v>
          </cell>
          <cell r="F76">
            <v>8307</v>
          </cell>
          <cell r="H76">
            <v>175.81200000000035</v>
          </cell>
          <cell r="J76">
            <v>0</v>
          </cell>
          <cell r="K76">
            <v>-628.36999999998079</v>
          </cell>
          <cell r="L76">
            <v>12843.039999999804</v>
          </cell>
          <cell r="M76">
            <v>18565.23000000004</v>
          </cell>
          <cell r="N76">
            <v>50292</v>
          </cell>
          <cell r="O76">
            <v>47500.950000000012</v>
          </cell>
          <cell r="P76">
            <v>187793.83000000002</v>
          </cell>
          <cell r="Q76">
            <v>9505.1600000000035</v>
          </cell>
          <cell r="R76">
            <v>3049.8799999999974</v>
          </cell>
          <cell r="S76">
            <v>11759.548999999999</v>
          </cell>
          <cell r="T76">
            <v>6341</v>
          </cell>
          <cell r="U76">
            <v>7462.8299999999963</v>
          </cell>
        </row>
      </sheetData>
      <sheetData sheetId="1"/>
      <sheetData sheetId="2">
        <row r="74">
          <cell r="C74">
            <v>-982</v>
          </cell>
          <cell r="D74">
            <v>110</v>
          </cell>
          <cell r="E74">
            <v>8669</v>
          </cell>
          <cell r="F74">
            <v>8307</v>
          </cell>
          <cell r="H74">
            <v>175.81200000000035</v>
          </cell>
          <cell r="J74">
            <v>0</v>
          </cell>
          <cell r="K74">
            <v>-628.36999999998079</v>
          </cell>
          <cell r="L74">
            <v>22348.199999999804</v>
          </cell>
          <cell r="M74">
            <v>21615.110000000041</v>
          </cell>
          <cell r="N74">
            <v>50292</v>
          </cell>
          <cell r="O74">
            <v>47500.950000000012</v>
          </cell>
          <cell r="P74">
            <v>187793.83000000002</v>
          </cell>
          <cell r="Q74">
            <v>3.637978807091713E-12</v>
          </cell>
          <cell r="R74">
            <v>-2.7284841053187847E-12</v>
          </cell>
          <cell r="S74">
            <v>11759.548999999999</v>
          </cell>
          <cell r="T74">
            <v>6341</v>
          </cell>
          <cell r="U74">
            <v>7462.8299999999963</v>
          </cell>
        </row>
      </sheetData>
      <sheetData sheetId="3">
        <row r="71">
          <cell r="C71">
            <v>-982</v>
          </cell>
          <cell r="D71">
            <v>310</v>
          </cell>
          <cell r="E71">
            <v>16950</v>
          </cell>
          <cell r="F71">
            <v>11067</v>
          </cell>
          <cell r="G71">
            <v>175.81200000000035</v>
          </cell>
          <cell r="H71">
            <v>0</v>
          </cell>
          <cell r="I71">
            <v>-11011.369999999981</v>
          </cell>
          <cell r="J71">
            <v>-37651.800000000192</v>
          </cell>
          <cell r="K71">
            <v>21615.110000000041</v>
          </cell>
          <cell r="L71">
            <v>50292</v>
          </cell>
          <cell r="M71">
            <v>36875.950000000012</v>
          </cell>
          <cell r="N71">
            <v>187793.83000000002</v>
          </cell>
          <cell r="O71">
            <v>3.637978807091713E-12</v>
          </cell>
          <cell r="P71">
            <v>-2.7284841053187847E-12</v>
          </cell>
          <cell r="Q71">
            <v>10509.548999999999</v>
          </cell>
          <cell r="R71">
            <v>6341</v>
          </cell>
          <cell r="S71">
            <v>7462.8299999999963</v>
          </cell>
        </row>
      </sheetData>
      <sheetData sheetId="4">
        <row r="70">
          <cell r="C70">
            <v>-982</v>
          </cell>
          <cell r="D70">
            <v>1811</v>
          </cell>
          <cell r="E70">
            <v>0</v>
          </cell>
          <cell r="F70">
            <v>2797</v>
          </cell>
          <cell r="G70">
            <v>175.81200000000035</v>
          </cell>
          <cell r="H70">
            <v>0</v>
          </cell>
          <cell r="I70">
            <v>15381.430000000018</v>
          </cell>
          <cell r="J70">
            <v>-15491.800000000192</v>
          </cell>
          <cell r="K70">
            <v>32135.110000000041</v>
          </cell>
          <cell r="L70">
            <v>50292</v>
          </cell>
          <cell r="M70">
            <v>36875.950000000012</v>
          </cell>
          <cell r="N70">
            <v>187793.83000000002</v>
          </cell>
          <cell r="O70">
            <v>3.637978807091713E-12</v>
          </cell>
          <cell r="P70">
            <v>-2.7284841053187847E-12</v>
          </cell>
          <cell r="Q70">
            <v>10509.548999999999</v>
          </cell>
          <cell r="R70">
            <v>1</v>
          </cell>
          <cell r="S70">
            <v>7462.8299999999963</v>
          </cell>
        </row>
      </sheetData>
      <sheetData sheetId="5">
        <row r="69">
          <cell r="C69">
            <v>3358</v>
          </cell>
          <cell r="D69">
            <v>581</v>
          </cell>
          <cell r="E69">
            <v>4985</v>
          </cell>
          <cell r="F69">
            <v>4085</v>
          </cell>
          <cell r="G69">
            <v>175.81200000000035</v>
          </cell>
          <cell r="H69">
            <v>0</v>
          </cell>
          <cell r="I69">
            <v>-9419.7199999999793</v>
          </cell>
          <cell r="J69">
            <v>-15491.800000000192</v>
          </cell>
          <cell r="K69">
            <v>32133.09000000004</v>
          </cell>
          <cell r="L69">
            <v>50292</v>
          </cell>
          <cell r="M69">
            <v>36875.950000000012</v>
          </cell>
          <cell r="N69">
            <v>187791.90000000002</v>
          </cell>
          <cell r="O69">
            <v>3.637978807091713E-12</v>
          </cell>
          <cell r="P69">
            <v>-2.7284841053187847E-12</v>
          </cell>
          <cell r="Q69">
            <v>10509.548999999999</v>
          </cell>
          <cell r="R69">
            <v>1</v>
          </cell>
          <cell r="S69">
            <v>859.82999999999629</v>
          </cell>
        </row>
      </sheetData>
      <sheetData sheetId="6">
        <row r="67">
          <cell r="C67">
            <v>3358</v>
          </cell>
          <cell r="D67">
            <v>981</v>
          </cell>
          <cell r="E67">
            <v>11445</v>
          </cell>
          <cell r="F67">
            <v>7785</v>
          </cell>
          <cell r="G67">
            <v>175.81200000000035</v>
          </cell>
          <cell r="H67">
            <v>0</v>
          </cell>
          <cell r="I67">
            <v>-9419.7199999999793</v>
          </cell>
          <cell r="J67">
            <v>-15491.800000000192</v>
          </cell>
          <cell r="K67">
            <v>32133.09000000004</v>
          </cell>
          <cell r="L67">
            <v>50292</v>
          </cell>
          <cell r="M67">
            <v>36875.950000000012</v>
          </cell>
          <cell r="N67">
            <v>187791.90000000002</v>
          </cell>
          <cell r="O67">
            <v>3.637978807091713E-12</v>
          </cell>
          <cell r="P67">
            <v>-2.7284841053187847E-12</v>
          </cell>
          <cell r="Q67">
            <v>10509.548999999999</v>
          </cell>
          <cell r="R67">
            <v>1</v>
          </cell>
          <cell r="S67">
            <v>859.82999999999629</v>
          </cell>
        </row>
      </sheetData>
      <sheetData sheetId="7">
        <row r="72">
          <cell r="C72">
            <v>2488</v>
          </cell>
          <cell r="D72">
            <v>981</v>
          </cell>
          <cell r="E72">
            <v>-140</v>
          </cell>
          <cell r="F72">
            <v>1075</v>
          </cell>
          <cell r="G72" t="e">
            <v>#REF!</v>
          </cell>
          <cell r="H72">
            <v>25.812000000000353</v>
          </cell>
          <cell r="I72">
            <v>0</v>
          </cell>
          <cell r="J72">
            <v>0</v>
          </cell>
          <cell r="K72">
            <v>20580.280000000021</v>
          </cell>
          <cell r="L72">
            <v>76008.199999999808</v>
          </cell>
          <cell r="M72">
            <v>10733.09000000004</v>
          </cell>
          <cell r="N72">
            <v>50292</v>
          </cell>
          <cell r="O72">
            <v>36875.950000000012</v>
          </cell>
          <cell r="P72">
            <v>187791.90000000002</v>
          </cell>
          <cell r="Q72">
            <v>0</v>
          </cell>
          <cell r="R72">
            <v>-2.7284841053187847E-12</v>
          </cell>
          <cell r="S72">
            <v>10659.548999999999</v>
          </cell>
          <cell r="T72">
            <v>1</v>
          </cell>
          <cell r="U72">
            <v>859.82999999999629</v>
          </cell>
          <cell r="V72" t="e">
            <v>#REF!</v>
          </cell>
          <cell r="W72" t="e">
            <v>#REF!</v>
          </cell>
        </row>
      </sheetData>
      <sheetData sheetId="8"/>
      <sheetData sheetId="9">
        <row r="64">
          <cell r="C64">
            <v>-932</v>
          </cell>
          <cell r="D64">
            <v>1656</v>
          </cell>
          <cell r="E64">
            <v>4110</v>
          </cell>
          <cell r="F64">
            <v>2299</v>
          </cell>
          <cell r="G64">
            <v>551.81200000000035</v>
          </cell>
          <cell r="H64">
            <v>0</v>
          </cell>
          <cell r="I64">
            <v>8682.4400000000205</v>
          </cell>
          <cell r="J64">
            <v>17204.199999999808</v>
          </cell>
          <cell r="K64">
            <v>10733.09000000004</v>
          </cell>
          <cell r="L64">
            <v>50292</v>
          </cell>
          <cell r="M64">
            <v>36875.950000000012</v>
          </cell>
          <cell r="N64">
            <v>175891.90000000002</v>
          </cell>
          <cell r="O64">
            <v>0</v>
          </cell>
          <cell r="P64">
            <v>-2.7284841053187847E-12</v>
          </cell>
          <cell r="Q64">
            <v>10659.548999999999</v>
          </cell>
          <cell r="R64">
            <v>1</v>
          </cell>
          <cell r="S64">
            <v>859.82999999999629</v>
          </cell>
        </row>
      </sheetData>
      <sheetData sheetId="10">
        <row r="62">
          <cell r="C62">
            <v>-1432</v>
          </cell>
          <cell r="D62">
            <v>1841</v>
          </cell>
          <cell r="E62">
            <v>10627</v>
          </cell>
          <cell r="F62">
            <v>4181</v>
          </cell>
          <cell r="G62" t="e">
            <v>#REF!</v>
          </cell>
          <cell r="H62">
            <v>551.81200000000035</v>
          </cell>
          <cell r="I62">
            <v>0</v>
          </cell>
          <cell r="J62">
            <v>0</v>
          </cell>
          <cell r="K62">
            <v>8682.4400000000205</v>
          </cell>
          <cell r="L62">
            <v>17204.199999999808</v>
          </cell>
          <cell r="M62">
            <v>10733.09000000004</v>
          </cell>
          <cell r="N62">
            <v>50292</v>
          </cell>
          <cell r="O62">
            <v>36875.950000000012</v>
          </cell>
          <cell r="P62">
            <v>175891.90000000002</v>
          </cell>
          <cell r="Q62">
            <v>0</v>
          </cell>
          <cell r="R62">
            <v>-2.7284841053187847E-12</v>
          </cell>
          <cell r="S62">
            <v>10659.548999999999</v>
          </cell>
          <cell r="T62">
            <v>1</v>
          </cell>
          <cell r="U62">
            <v>859.82999999999629</v>
          </cell>
          <cell r="V62" t="e">
            <v>#REF!</v>
          </cell>
          <cell r="W62" t="e">
            <v>#REF!</v>
          </cell>
        </row>
      </sheetData>
      <sheetData sheetId="11">
        <row r="63">
          <cell r="C63">
            <v>-3802</v>
          </cell>
          <cell r="D63">
            <v>2779</v>
          </cell>
          <cell r="E63">
            <v>0</v>
          </cell>
          <cell r="F63">
            <v>3701</v>
          </cell>
          <cell r="G63" t="e">
            <v>#REF!</v>
          </cell>
          <cell r="H63">
            <v>83.812000000000353</v>
          </cell>
          <cell r="I63">
            <v>0</v>
          </cell>
          <cell r="J63">
            <v>0</v>
          </cell>
          <cell r="K63">
            <v>8182.4400000000205</v>
          </cell>
          <cell r="L63">
            <v>31781.199999999808</v>
          </cell>
          <cell r="M63">
            <v>30402.09000000004</v>
          </cell>
          <cell r="N63">
            <v>50292</v>
          </cell>
          <cell r="O63">
            <v>25765.950000000012</v>
          </cell>
          <cell r="P63">
            <v>178576.90000000002</v>
          </cell>
          <cell r="Q63">
            <v>0</v>
          </cell>
          <cell r="R63">
            <v>-2.7284841053187847E-12</v>
          </cell>
          <cell r="S63">
            <v>11199.548999999999</v>
          </cell>
          <cell r="T63">
            <v>1</v>
          </cell>
          <cell r="U63">
            <v>859.82999999999629</v>
          </cell>
          <cell r="V63" t="e">
            <v>#REF!</v>
          </cell>
          <cell r="W63" t="e">
            <v>#REF!</v>
          </cell>
        </row>
      </sheetData>
      <sheetData sheetId="12">
        <row r="69">
          <cell r="C69">
            <v>-3802</v>
          </cell>
          <cell r="D69">
            <v>2779</v>
          </cell>
          <cell r="E69">
            <v>5590</v>
          </cell>
          <cell r="F69">
            <v>4711</v>
          </cell>
          <cell r="G69" t="e">
            <v>#REF!</v>
          </cell>
          <cell r="H69">
            <v>83.812000000000353</v>
          </cell>
          <cell r="I69">
            <v>0</v>
          </cell>
          <cell r="J69">
            <v>0</v>
          </cell>
          <cell r="K69">
            <v>9082.4400000000205</v>
          </cell>
          <cell r="L69">
            <v>31781.199999999808</v>
          </cell>
          <cell r="M69">
            <v>30402.09000000004</v>
          </cell>
          <cell r="N69">
            <v>50292</v>
          </cell>
          <cell r="O69">
            <v>25765.950000000012</v>
          </cell>
          <cell r="P69">
            <v>178576.90000000002</v>
          </cell>
          <cell r="Q69">
            <v>0</v>
          </cell>
          <cell r="R69">
            <v>-2.7284841053187847E-12</v>
          </cell>
          <cell r="S69">
            <v>11199.548999999999</v>
          </cell>
          <cell r="T69">
            <v>1</v>
          </cell>
          <cell r="U69">
            <v>859.82999999999629</v>
          </cell>
          <cell r="V69" t="e">
            <v>#REF!</v>
          </cell>
          <cell r="W69" t="e">
            <v>#REF!</v>
          </cell>
        </row>
      </sheetData>
      <sheetData sheetId="13"/>
      <sheetData sheetId="14">
        <row r="69">
          <cell r="C69">
            <v>-3802</v>
          </cell>
          <cell r="D69">
            <v>2779</v>
          </cell>
          <cell r="E69">
            <v>80</v>
          </cell>
          <cell r="F69">
            <v>6081</v>
          </cell>
          <cell r="H69">
            <v>83.812000000000353</v>
          </cell>
          <cell r="J69">
            <v>0</v>
          </cell>
          <cell r="K69">
            <v>9082.4400000000205</v>
          </cell>
          <cell r="L69">
            <v>43281.199999999808</v>
          </cell>
          <cell r="M69">
            <v>30402.09000000004</v>
          </cell>
          <cell r="N69">
            <v>50292</v>
          </cell>
          <cell r="O69">
            <v>25765.950000000012</v>
          </cell>
          <cell r="P69">
            <v>178576.90000000002</v>
          </cell>
          <cell r="Q69">
            <v>0</v>
          </cell>
          <cell r="R69">
            <v>-2.7284841053187847E-12</v>
          </cell>
          <cell r="S69">
            <v>11199.548999999999</v>
          </cell>
          <cell r="T69">
            <v>1</v>
          </cell>
          <cell r="U69">
            <v>859.82999999999629</v>
          </cell>
        </row>
      </sheetData>
      <sheetData sheetId="15"/>
      <sheetData sheetId="16">
        <row r="69">
          <cell r="C69">
            <v>-3802</v>
          </cell>
          <cell r="D69">
            <v>3029</v>
          </cell>
          <cell r="E69">
            <v>7667</v>
          </cell>
          <cell r="F69">
            <v>7163</v>
          </cell>
          <cell r="G69">
            <v>0</v>
          </cell>
          <cell r="H69">
            <v>83.812000000000353</v>
          </cell>
          <cell r="I69">
            <v>0</v>
          </cell>
          <cell r="J69">
            <v>0</v>
          </cell>
          <cell r="K69">
            <v>9082.4400000000205</v>
          </cell>
          <cell r="L69">
            <v>43281.199999999808</v>
          </cell>
          <cell r="M69">
            <v>30402.09000000004</v>
          </cell>
          <cell r="N69">
            <v>50292</v>
          </cell>
          <cell r="O69">
            <v>25765.950000000012</v>
          </cell>
          <cell r="P69">
            <v>178576.90000000002</v>
          </cell>
          <cell r="Q69">
            <v>0</v>
          </cell>
          <cell r="R69">
            <v>-2.7284841053187847E-12</v>
          </cell>
          <cell r="S69">
            <v>11199.548999999999</v>
          </cell>
          <cell r="T69">
            <v>1</v>
          </cell>
          <cell r="U69">
            <v>859.82999999999629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:AF252"/>
  <sheetViews>
    <sheetView rightToLeft="1" workbookViewId="0">
      <selection activeCell="A11" sqref="A11"/>
    </sheetView>
  </sheetViews>
  <sheetFormatPr defaultRowHeight="15" x14ac:dyDescent="0.25"/>
  <cols>
    <col min="1" max="1" width="47.8554687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127" customWidth="1"/>
    <col min="9" max="9" width="9.28515625" style="127" hidden="1" customWidth="1"/>
    <col min="10" max="10" width="9.28515625" style="12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8" width="8.85546875" style="97" customWidth="1"/>
    <col min="19" max="20" width="10.28515625" style="12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47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47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47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47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47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47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47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47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47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47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47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47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47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47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47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47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47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47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47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47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47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47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47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47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47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47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47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47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47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47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47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47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47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47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47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47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47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47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47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47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47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47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47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47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47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47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47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47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47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47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47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47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47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47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47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47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47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47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47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47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47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47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47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</v>
      </c>
      <c r="B1" s="233" t="s">
        <v>0</v>
      </c>
      <c r="C1" s="234"/>
      <c r="D1" s="234"/>
      <c r="E1" s="234"/>
      <c r="F1" s="234"/>
      <c r="G1" s="234"/>
      <c r="H1" s="235"/>
      <c r="I1" s="236"/>
      <c r="J1" s="102"/>
      <c r="K1" s="237" t="s">
        <v>43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v>11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247" t="s">
        <v>5</v>
      </c>
      <c r="I2" s="247" t="s">
        <v>6</v>
      </c>
      <c r="J2" s="247" t="s">
        <v>6</v>
      </c>
      <c r="K2" s="250" t="s">
        <v>4</v>
      </c>
      <c r="L2" s="251"/>
      <c r="M2" s="251"/>
      <c r="N2" s="251"/>
      <c r="O2" s="251"/>
      <c r="P2" s="251"/>
      <c r="Q2" s="251"/>
      <c r="R2" s="252"/>
      <c r="S2" s="103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v>2023</v>
      </c>
      <c r="B3" s="241"/>
      <c r="C3" s="243"/>
      <c r="D3" s="9" t="s">
        <v>9</v>
      </c>
      <c r="E3" s="10" t="s">
        <v>10</v>
      </c>
      <c r="F3" s="11" t="s">
        <v>11</v>
      </c>
      <c r="G3" s="12" t="s">
        <v>12</v>
      </c>
      <c r="H3" s="248"/>
      <c r="I3" s="248"/>
      <c r="J3" s="249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104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1478</v>
      </c>
      <c r="C4" s="20">
        <f>'[1]31'!$C$76</f>
        <v>18</v>
      </c>
      <c r="D4" s="20">
        <f>'[1]31'!$D$76</f>
        <v>0</v>
      </c>
      <c r="E4" s="105">
        <f>'[1]31'!$E$76</f>
        <v>8669</v>
      </c>
      <c r="F4" s="20">
        <f>'[1]31'!$F$76</f>
        <v>8257</v>
      </c>
      <c r="G4" s="106"/>
      <c r="H4" s="107">
        <f>'[1]31'!$H$76</f>
        <v>175.81200000000035</v>
      </c>
      <c r="I4" s="40"/>
      <c r="J4" s="21">
        <f>'[1]31'!$J$76</f>
        <v>0</v>
      </c>
      <c r="K4" s="41">
        <f>'[1]31'!$K$76</f>
        <v>1271.6300000000192</v>
      </c>
      <c r="L4" s="107">
        <f>'[1]31'!$L$76</f>
        <v>12843.039999999804</v>
      </c>
      <c r="M4" s="21">
        <f>'[1]31'!$M$76</f>
        <v>18565.23000000004</v>
      </c>
      <c r="N4" s="41">
        <f>'[1]31'!$N$76</f>
        <v>50292</v>
      </c>
      <c r="O4" s="40">
        <f>'[1]31'!$O$76</f>
        <v>47500.950000000012</v>
      </c>
      <c r="P4" s="40">
        <f>'[1]31'!$P$76</f>
        <v>187793.83000000002</v>
      </c>
      <c r="Q4" s="108">
        <f>'[1]31'!$Q$76</f>
        <v>9505.1600000000035</v>
      </c>
      <c r="R4" s="107">
        <f>'[1]31'!$R$76</f>
        <v>3049.8799999999974</v>
      </c>
      <c r="S4" s="21">
        <f>'[1]31'!$S$76</f>
        <v>11759.548999999999</v>
      </c>
      <c r="T4" s="21">
        <f>'[1]31'!$T$76</f>
        <v>6341</v>
      </c>
      <c r="U4" s="21">
        <f>'[1]31'!$U$76</f>
        <v>7462.8299999999963</v>
      </c>
      <c r="V4" s="109">
        <v>0</v>
      </c>
      <c r="W4" s="110"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49</v>
      </c>
      <c r="B5" s="23">
        <f>B4+1</f>
        <v>1479</v>
      </c>
      <c r="C5" s="24"/>
      <c r="D5" s="25"/>
      <c r="E5" s="26"/>
      <c r="F5" s="27"/>
      <c r="G5" s="28"/>
      <c r="H5" s="29"/>
      <c r="I5" s="30"/>
      <c r="J5" s="31"/>
      <c r="K5" s="32">
        <v>500</v>
      </c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44</v>
      </c>
      <c r="B6" s="23">
        <f t="shared" ref="B6:B26" si="0">B5+1</f>
        <v>1480</v>
      </c>
      <c r="C6" s="24"/>
      <c r="D6" s="25">
        <v>110</v>
      </c>
      <c r="E6" s="26"/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50</v>
      </c>
      <c r="B7" s="23">
        <f t="shared" si="0"/>
        <v>1481</v>
      </c>
      <c r="C7" s="24"/>
      <c r="D7" s="25"/>
      <c r="E7" s="26"/>
      <c r="F7" s="27">
        <v>50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/>
      <c r="B8" s="23">
        <f t="shared" si="0"/>
        <v>1482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1483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1484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1485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1486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1487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1488</v>
      </c>
      <c r="C14" s="24"/>
      <c r="D14" s="25"/>
      <c r="E14" s="26"/>
      <c r="F14" s="27"/>
      <c r="G14" s="28"/>
      <c r="H14" s="29"/>
      <c r="I14" s="111"/>
      <c r="J14" s="112"/>
      <c r="K14" s="32"/>
      <c r="L14" s="29"/>
      <c r="M14" s="31"/>
      <c r="N14" s="32"/>
      <c r="O14" s="30"/>
      <c r="P14" s="31"/>
      <c r="Q14" s="33"/>
      <c r="R14" s="29"/>
      <c r="S14" s="112"/>
      <c r="T14" s="112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1489</v>
      </c>
      <c r="C15" s="24"/>
      <c r="D15" s="25"/>
      <c r="E15" s="26"/>
      <c r="F15" s="27"/>
      <c r="G15" s="28"/>
      <c r="H15" s="29"/>
      <c r="I15" s="111"/>
      <c r="J15" s="112"/>
      <c r="K15" s="32"/>
      <c r="L15" s="29"/>
      <c r="M15" s="31"/>
      <c r="N15" s="32"/>
      <c r="O15" s="30"/>
      <c r="P15" s="31"/>
      <c r="Q15" s="33"/>
      <c r="R15" s="29"/>
      <c r="S15" s="112"/>
      <c r="T15" s="112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1490</v>
      </c>
      <c r="C16" s="24"/>
      <c r="D16" s="25"/>
      <c r="E16" s="26"/>
      <c r="F16" s="27"/>
      <c r="G16" s="28"/>
      <c r="H16" s="29"/>
      <c r="I16" s="111"/>
      <c r="J16" s="112"/>
      <c r="K16" s="32"/>
      <c r="L16" s="29"/>
      <c r="M16" s="31"/>
      <c r="N16" s="32"/>
      <c r="O16" s="30"/>
      <c r="P16" s="31"/>
      <c r="Q16" s="33"/>
      <c r="R16" s="29"/>
      <c r="S16" s="112"/>
      <c r="T16" s="112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1491</v>
      </c>
      <c r="C17" s="24"/>
      <c r="D17" s="25"/>
      <c r="E17" s="26"/>
      <c r="F17" s="27"/>
      <c r="G17" s="28"/>
      <c r="H17" s="29"/>
      <c r="I17" s="111"/>
      <c r="J17" s="112"/>
      <c r="K17" s="32"/>
      <c r="L17" s="29"/>
      <c r="M17" s="31"/>
      <c r="N17" s="32"/>
      <c r="O17" s="30"/>
      <c r="P17" s="31"/>
      <c r="Q17" s="33"/>
      <c r="R17" s="29"/>
      <c r="S17" s="112"/>
      <c r="T17" s="112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1492</v>
      </c>
      <c r="C18" s="24"/>
      <c r="D18" s="25"/>
      <c r="E18" s="26"/>
      <c r="F18" s="27"/>
      <c r="G18" s="28"/>
      <c r="H18" s="29"/>
      <c r="I18" s="111"/>
      <c r="J18" s="112"/>
      <c r="K18" s="32"/>
      <c r="L18" s="29"/>
      <c r="M18" s="31"/>
      <c r="N18" s="32"/>
      <c r="O18" s="30"/>
      <c r="P18" s="31"/>
      <c r="Q18" s="33"/>
      <c r="R18" s="29"/>
      <c r="S18" s="112"/>
      <c r="T18" s="112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1493</v>
      </c>
      <c r="C19" s="24"/>
      <c r="D19" s="25"/>
      <c r="E19" s="26"/>
      <c r="F19" s="27"/>
      <c r="G19" s="28"/>
      <c r="H19" s="29"/>
      <c r="I19" s="111"/>
      <c r="J19" s="112"/>
      <c r="K19" s="32"/>
      <c r="L19" s="29"/>
      <c r="M19" s="31"/>
      <c r="N19" s="32"/>
      <c r="O19" s="30"/>
      <c r="P19" s="31"/>
      <c r="Q19" s="33"/>
      <c r="R19" s="29"/>
      <c r="S19" s="112"/>
      <c r="T19" s="112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1494</v>
      </c>
      <c r="C20" s="24"/>
      <c r="D20" s="25"/>
      <c r="E20" s="26"/>
      <c r="F20" s="27"/>
      <c r="G20" s="28"/>
      <c r="H20" s="29"/>
      <c r="I20" s="111"/>
      <c r="J20" s="112"/>
      <c r="K20" s="32"/>
      <c r="L20" s="29"/>
      <c r="M20" s="31"/>
      <c r="N20" s="32"/>
      <c r="O20" s="30"/>
      <c r="P20" s="31"/>
      <c r="Q20" s="33"/>
      <c r="R20" s="29"/>
      <c r="S20" s="112"/>
      <c r="T20" s="112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1495</v>
      </c>
      <c r="C21" s="24"/>
      <c r="D21" s="25"/>
      <c r="E21" s="26"/>
      <c r="F21" s="27"/>
      <c r="G21" s="28"/>
      <c r="H21" s="29"/>
      <c r="I21" s="111"/>
      <c r="J21" s="112"/>
      <c r="K21" s="32"/>
      <c r="L21" s="29"/>
      <c r="M21" s="31"/>
      <c r="N21" s="32"/>
      <c r="O21" s="30"/>
      <c r="P21" s="31"/>
      <c r="Q21" s="33"/>
      <c r="R21" s="29"/>
      <c r="S21" s="112"/>
      <c r="T21" s="112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/>
      <c r="B22" s="23">
        <f t="shared" si="0"/>
        <v>1496</v>
      </c>
      <c r="C22" s="24"/>
      <c r="D22" s="25"/>
      <c r="E22" s="26"/>
      <c r="F22" s="27"/>
      <c r="G22" s="28"/>
      <c r="H22" s="29"/>
      <c r="I22" s="111"/>
      <c r="J22" s="112"/>
      <c r="K22" s="32"/>
      <c r="L22" s="29"/>
      <c r="M22" s="31"/>
      <c r="N22" s="32"/>
      <c r="O22" s="30"/>
      <c r="P22" s="31"/>
      <c r="Q22" s="33"/>
      <c r="R22" s="29"/>
      <c r="S22" s="112"/>
      <c r="T22" s="112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/>
      <c r="B23" s="23">
        <f t="shared" si="0"/>
        <v>1497</v>
      </c>
      <c r="C23" s="24"/>
      <c r="D23" s="25"/>
      <c r="E23" s="26"/>
      <c r="F23" s="27"/>
      <c r="G23" s="28"/>
      <c r="H23" s="29"/>
      <c r="I23" s="111"/>
      <c r="J23" s="112"/>
      <c r="K23" s="32"/>
      <c r="L23" s="29"/>
      <c r="M23" s="31"/>
      <c r="N23" s="32"/>
      <c r="O23" s="30"/>
      <c r="P23" s="31"/>
      <c r="Q23" s="33"/>
      <c r="R23" s="29"/>
      <c r="S23" s="112"/>
      <c r="T23" s="112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23</v>
      </c>
      <c r="B24" s="23">
        <f t="shared" si="0"/>
        <v>1498</v>
      </c>
      <c r="C24" s="24"/>
      <c r="D24" s="25"/>
      <c r="E24" s="26"/>
      <c r="F24" s="27"/>
      <c r="G24" s="28"/>
      <c r="H24" s="29"/>
      <c r="I24" s="111"/>
      <c r="J24" s="112"/>
      <c r="K24" s="32"/>
      <c r="L24" s="29"/>
      <c r="M24" s="31"/>
      <c r="N24" s="32"/>
      <c r="O24" s="30"/>
      <c r="P24" s="31"/>
      <c r="Q24" s="33"/>
      <c r="R24" s="29"/>
      <c r="S24" s="112"/>
      <c r="T24" s="112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23</v>
      </c>
      <c r="B25" s="23">
        <f t="shared" si="0"/>
        <v>1499</v>
      </c>
      <c r="C25" s="24"/>
      <c r="D25" s="25"/>
      <c r="E25" s="26"/>
      <c r="F25" s="27"/>
      <c r="G25" s="28"/>
      <c r="H25" s="29"/>
      <c r="I25" s="111"/>
      <c r="J25" s="112"/>
      <c r="K25" s="32"/>
      <c r="L25" s="29"/>
      <c r="M25" s="31"/>
      <c r="N25" s="32"/>
      <c r="O25" s="30"/>
      <c r="P25" s="31"/>
      <c r="Q25" s="33"/>
      <c r="R25" s="29"/>
      <c r="S25" s="112"/>
      <c r="T25" s="112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24</v>
      </c>
      <c r="B26" s="23">
        <f t="shared" si="0"/>
        <v>1500</v>
      </c>
      <c r="C26" s="24"/>
      <c r="D26" s="25"/>
      <c r="E26" s="26"/>
      <c r="F26" s="27"/>
      <c r="G26" s="28"/>
      <c r="H26" s="29"/>
      <c r="I26" s="111"/>
      <c r="J26" s="112"/>
      <c r="K26" s="32"/>
      <c r="L26" s="29"/>
      <c r="M26" s="31"/>
      <c r="N26" s="32"/>
      <c r="O26" s="30"/>
      <c r="P26" s="31"/>
      <c r="Q26" s="33"/>
      <c r="R26" s="29"/>
      <c r="S26" s="112"/>
      <c r="T26" s="112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25</v>
      </c>
      <c r="B27" s="23">
        <f>B26+1</f>
        <v>1501</v>
      </c>
      <c r="C27" s="24"/>
      <c r="D27" s="25"/>
      <c r="E27" s="26"/>
      <c r="F27" s="27"/>
      <c r="G27" s="28"/>
      <c r="H27" s="29"/>
      <c r="I27" s="111"/>
      <c r="J27" s="112"/>
      <c r="K27" s="32"/>
      <c r="L27" s="29"/>
      <c r="M27" s="31"/>
      <c r="N27" s="32"/>
      <c r="O27" s="30"/>
      <c r="P27" s="31"/>
      <c r="Q27" s="33"/>
      <c r="R27" s="29"/>
      <c r="S27" s="112"/>
      <c r="T27" s="112"/>
      <c r="U27" s="31"/>
      <c r="V27" s="34"/>
      <c r="W27" s="35"/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22" t="s">
        <v>26</v>
      </c>
      <c r="B28" s="23">
        <f>B27+1</f>
        <v>1502</v>
      </c>
      <c r="C28" s="24"/>
      <c r="D28" s="25"/>
      <c r="E28" s="26"/>
      <c r="F28" s="27"/>
      <c r="G28" s="28"/>
      <c r="H28" s="29"/>
      <c r="I28" s="111"/>
      <c r="J28" s="112"/>
      <c r="K28" s="32"/>
      <c r="L28" s="29"/>
      <c r="M28" s="31"/>
      <c r="N28" s="32"/>
      <c r="O28" s="30"/>
      <c r="P28" s="31"/>
      <c r="Q28" s="36"/>
      <c r="R28" s="29"/>
      <c r="S28" s="112"/>
      <c r="T28" s="112"/>
      <c r="U28" s="31"/>
      <c r="V28" s="34"/>
      <c r="W28" s="35"/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253" t="s">
        <v>27</v>
      </c>
      <c r="B29" s="254"/>
      <c r="C29" s="37">
        <f t="shared" ref="C29:W29" si="1">SUM(C4:C28)</f>
        <v>18</v>
      </c>
      <c r="D29" s="37">
        <f t="shared" si="1"/>
        <v>110</v>
      </c>
      <c r="E29" s="38">
        <f t="shared" si="1"/>
        <v>8669</v>
      </c>
      <c r="F29" s="37">
        <f t="shared" si="1"/>
        <v>8307</v>
      </c>
      <c r="G29" s="39">
        <f t="shared" si="1"/>
        <v>0</v>
      </c>
      <c r="H29" s="37">
        <f t="shared" si="1"/>
        <v>175.81200000000035</v>
      </c>
      <c r="I29" s="38">
        <f t="shared" si="1"/>
        <v>0</v>
      </c>
      <c r="J29" s="21">
        <f t="shared" si="1"/>
        <v>0</v>
      </c>
      <c r="K29" s="41">
        <f t="shared" si="1"/>
        <v>1771.6300000000192</v>
      </c>
      <c r="L29" s="21">
        <f t="shared" si="1"/>
        <v>12843.039999999804</v>
      </c>
      <c r="M29" s="37">
        <f t="shared" si="1"/>
        <v>18565.23000000004</v>
      </c>
      <c r="N29" s="37">
        <f t="shared" si="1"/>
        <v>50292</v>
      </c>
      <c r="O29" s="38">
        <f t="shared" si="1"/>
        <v>47500.950000000012</v>
      </c>
      <c r="P29" s="37">
        <f t="shared" si="1"/>
        <v>187793.83000000002</v>
      </c>
      <c r="Q29" s="21">
        <f t="shared" si="1"/>
        <v>9505.1600000000035</v>
      </c>
      <c r="R29" s="21">
        <f t="shared" si="1"/>
        <v>3049.8799999999974</v>
      </c>
      <c r="S29" s="37">
        <f t="shared" si="1"/>
        <v>11759.548999999999</v>
      </c>
      <c r="T29" s="37">
        <f t="shared" si="1"/>
        <v>6341</v>
      </c>
      <c r="U29" s="37">
        <f t="shared" si="1"/>
        <v>7462.8299999999963</v>
      </c>
      <c r="V29" s="37">
        <f t="shared" si="1"/>
        <v>0</v>
      </c>
      <c r="W29" s="37">
        <f t="shared" si="1"/>
        <v>0</v>
      </c>
      <c r="X29" s="3"/>
      <c r="Y29" s="3"/>
      <c r="Z29" s="3"/>
      <c r="AA29" s="3"/>
      <c r="AB29" s="3"/>
      <c r="AC29" s="3"/>
      <c r="AD29" s="3"/>
      <c r="AE29" s="3"/>
      <c r="AF29" s="3"/>
    </row>
    <row r="30" spans="1:32" ht="15.75" thickBot="1" x14ac:dyDescent="0.3">
      <c r="A30" s="42" t="s">
        <v>28</v>
      </c>
      <c r="B30" s="43">
        <v>572</v>
      </c>
      <c r="C30" s="43"/>
      <c r="D30" s="44"/>
      <c r="E30" s="45"/>
      <c r="F30" s="46"/>
      <c r="G30" s="47"/>
      <c r="H30" s="113"/>
      <c r="I30" s="114"/>
      <c r="J30" s="115"/>
      <c r="K30" s="51"/>
      <c r="L30" s="48"/>
      <c r="M30" s="50"/>
      <c r="N30" s="50"/>
      <c r="O30" s="49"/>
      <c r="P30" s="50"/>
      <c r="Q30" s="52"/>
      <c r="R30" s="48"/>
      <c r="S30" s="115"/>
      <c r="T30" s="115"/>
      <c r="U30" s="50"/>
      <c r="V30" s="53"/>
      <c r="W30" s="54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 t="s">
        <v>34</v>
      </c>
      <c r="B31" s="55">
        <f>B30+1</f>
        <v>573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 t="s">
        <v>35</v>
      </c>
      <c r="B32" s="55">
        <f>B31+1</f>
        <v>574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 t="s">
        <v>30</v>
      </c>
      <c r="B33" s="55">
        <f>B32+1</f>
        <v>575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 t="s">
        <v>32</v>
      </c>
      <c r="B34" s="55">
        <f>B33+1</f>
        <v>576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45</v>
      </c>
      <c r="B35" s="55">
        <f t="shared" ref="B35:B49" si="2">B34+1</f>
        <v>577</v>
      </c>
      <c r="C35" s="56"/>
      <c r="D35" s="25"/>
      <c r="E35" s="57"/>
      <c r="F35" s="27"/>
      <c r="G35" s="28"/>
      <c r="H35" s="116"/>
      <c r="I35" s="111"/>
      <c r="J35" s="112"/>
      <c r="K35" s="32"/>
      <c r="L35" s="32"/>
      <c r="M35" s="29"/>
      <c r="N35" s="31"/>
      <c r="O35" s="30"/>
      <c r="P35" s="31"/>
      <c r="Q35" s="33"/>
      <c r="R35" s="29"/>
      <c r="S35" s="112"/>
      <c r="T35" s="112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46</v>
      </c>
      <c r="B36" s="55">
        <f t="shared" si="2"/>
        <v>578</v>
      </c>
      <c r="C36" s="56"/>
      <c r="D36" s="25"/>
      <c r="E36" s="57"/>
      <c r="F36" s="27"/>
      <c r="G36" s="28"/>
      <c r="H36" s="116"/>
      <c r="I36" s="111"/>
      <c r="J36" s="112"/>
      <c r="K36" s="32"/>
      <c r="L36" s="32"/>
      <c r="M36" s="29"/>
      <c r="N36" s="31"/>
      <c r="O36" s="30"/>
      <c r="P36" s="31"/>
      <c r="Q36" s="33"/>
      <c r="R36" s="29"/>
      <c r="S36" s="112"/>
      <c r="T36" s="112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579</v>
      </c>
      <c r="C37" s="56"/>
      <c r="D37" s="25"/>
      <c r="E37" s="57"/>
      <c r="F37" s="27"/>
      <c r="G37" s="28"/>
      <c r="H37" s="116"/>
      <c r="I37" s="111"/>
      <c r="J37" s="112"/>
      <c r="K37" s="32"/>
      <c r="L37" s="29"/>
      <c r="M37" s="31"/>
      <c r="N37" s="31"/>
      <c r="O37" s="30"/>
      <c r="P37" s="31"/>
      <c r="Q37" s="33"/>
      <c r="R37" s="29"/>
      <c r="S37" s="112"/>
      <c r="T37" s="112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580</v>
      </c>
      <c r="C38" s="56"/>
      <c r="D38" s="25"/>
      <c r="E38" s="57"/>
      <c r="F38" s="27"/>
      <c r="G38" s="28"/>
      <c r="H38" s="116"/>
      <c r="I38" s="111"/>
      <c r="J38" s="112"/>
      <c r="K38" s="32"/>
      <c r="L38" s="29"/>
      <c r="M38" s="31"/>
      <c r="N38" s="31"/>
      <c r="O38" s="30"/>
      <c r="P38" s="31"/>
      <c r="Q38" s="33"/>
      <c r="R38" s="29"/>
      <c r="S38" s="112"/>
      <c r="T38" s="112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581</v>
      </c>
      <c r="C39" s="56"/>
      <c r="D39" s="25"/>
      <c r="E39" s="57"/>
      <c r="F39" s="27"/>
      <c r="G39" s="28"/>
      <c r="H39" s="116"/>
      <c r="I39" s="111"/>
      <c r="J39" s="112"/>
      <c r="K39" s="32"/>
      <c r="L39" s="29"/>
      <c r="M39" s="31"/>
      <c r="N39" s="31"/>
      <c r="O39" s="30"/>
      <c r="P39" s="31"/>
      <c r="Q39" s="33"/>
      <c r="R39" s="29"/>
      <c r="S39" s="112"/>
      <c r="T39" s="112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582</v>
      </c>
      <c r="C40" s="56"/>
      <c r="D40" s="25"/>
      <c r="E40" s="57"/>
      <c r="F40" s="27"/>
      <c r="G40" s="28"/>
      <c r="H40" s="116"/>
      <c r="I40" s="111"/>
      <c r="J40" s="112"/>
      <c r="K40" s="32"/>
      <c r="L40" s="29"/>
      <c r="M40" s="31"/>
      <c r="N40" s="31"/>
      <c r="O40" s="30"/>
      <c r="P40" s="31"/>
      <c r="Q40" s="33"/>
      <c r="R40" s="29"/>
      <c r="S40" s="112"/>
      <c r="T40" s="112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583</v>
      </c>
      <c r="C41" s="56"/>
      <c r="D41" s="25"/>
      <c r="E41" s="57"/>
      <c r="F41" s="27"/>
      <c r="G41" s="28"/>
      <c r="H41" s="116"/>
      <c r="I41" s="111"/>
      <c r="J41" s="112"/>
      <c r="K41" s="32"/>
      <c r="L41" s="29"/>
      <c r="M41" s="31"/>
      <c r="N41" s="31"/>
      <c r="O41" s="30"/>
      <c r="P41" s="31"/>
      <c r="Q41" s="33"/>
      <c r="R41" s="29"/>
      <c r="S41" s="112"/>
      <c r="T41" s="112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31</v>
      </c>
      <c r="B42" s="55">
        <f t="shared" si="2"/>
        <v>584</v>
      </c>
      <c r="C42" s="56"/>
      <c r="D42" s="25"/>
      <c r="E42" s="57"/>
      <c r="F42" s="27"/>
      <c r="G42" s="28"/>
      <c r="H42" s="116"/>
      <c r="I42" s="111"/>
      <c r="J42" s="112"/>
      <c r="K42" s="32"/>
      <c r="L42" s="29"/>
      <c r="M42" s="31"/>
      <c r="N42" s="31"/>
      <c r="O42" s="30"/>
      <c r="P42" s="31"/>
      <c r="Q42" s="33"/>
      <c r="R42" s="29"/>
      <c r="S42" s="112"/>
      <c r="T42" s="112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29</v>
      </c>
      <c r="B43" s="55">
        <f t="shared" si="2"/>
        <v>585</v>
      </c>
      <c r="C43" s="56"/>
      <c r="D43" s="25"/>
      <c r="E43" s="57"/>
      <c r="F43" s="27"/>
      <c r="G43" s="28"/>
      <c r="H43" s="116"/>
      <c r="I43" s="111"/>
      <c r="J43" s="112"/>
      <c r="K43" s="32"/>
      <c r="L43" s="29"/>
      <c r="M43" s="31"/>
      <c r="N43" s="31"/>
      <c r="O43" s="30"/>
      <c r="P43" s="31"/>
      <c r="Q43" s="33"/>
      <c r="R43" s="29"/>
      <c r="S43" s="112"/>
      <c r="T43" s="112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30</v>
      </c>
      <c r="B44" s="55">
        <f t="shared" si="2"/>
        <v>586</v>
      </c>
      <c r="C44" s="56"/>
      <c r="D44" s="25"/>
      <c r="E44" s="57"/>
      <c r="F44" s="27"/>
      <c r="G44" s="28"/>
      <c r="H44" s="116"/>
      <c r="I44" s="111"/>
      <c r="J44" s="112"/>
      <c r="K44" s="32"/>
      <c r="L44" s="29"/>
      <c r="M44" s="31"/>
      <c r="N44" s="31"/>
      <c r="O44" s="30"/>
      <c r="P44" s="31"/>
      <c r="Q44" s="33"/>
      <c r="R44" s="29"/>
      <c r="S44" s="112"/>
      <c r="T44" s="112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32</v>
      </c>
      <c r="B45" s="55">
        <f t="shared" si="2"/>
        <v>587</v>
      </c>
      <c r="C45" s="56"/>
      <c r="D45" s="25"/>
      <c r="E45" s="57"/>
      <c r="F45" s="27"/>
      <c r="G45" s="28"/>
      <c r="H45" s="116"/>
      <c r="I45" s="111"/>
      <c r="J45" s="112"/>
      <c r="K45" s="32"/>
      <c r="L45" s="29"/>
      <c r="M45" s="31"/>
      <c r="N45" s="31"/>
      <c r="O45" s="30"/>
      <c r="P45" s="31"/>
      <c r="Q45" s="33"/>
      <c r="R45" s="29"/>
      <c r="S45" s="112"/>
      <c r="T45" s="112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33</v>
      </c>
      <c r="B46" s="55">
        <f t="shared" si="2"/>
        <v>588</v>
      </c>
      <c r="C46" s="56"/>
      <c r="D46" s="25"/>
      <c r="E46" s="57"/>
      <c r="F46" s="27"/>
      <c r="G46" s="28"/>
      <c r="H46" s="116"/>
      <c r="I46" s="111"/>
      <c r="J46" s="112"/>
      <c r="K46" s="32"/>
      <c r="L46" s="29"/>
      <c r="M46" s="31"/>
      <c r="N46" s="31"/>
      <c r="O46" s="30"/>
      <c r="P46" s="31"/>
      <c r="Q46" s="33"/>
      <c r="R46" s="29"/>
      <c r="S46" s="112"/>
      <c r="T46" s="112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/>
      <c r="B47" s="55">
        <f t="shared" si="2"/>
        <v>589</v>
      </c>
      <c r="C47" s="56"/>
      <c r="D47" s="25"/>
      <c r="E47" s="57"/>
      <c r="F47" s="27"/>
      <c r="G47" s="28"/>
      <c r="H47" s="116"/>
      <c r="I47" s="111"/>
      <c r="J47" s="112"/>
      <c r="K47" s="32"/>
      <c r="L47" s="29"/>
      <c r="M47" s="31"/>
      <c r="N47" s="31"/>
      <c r="O47" s="30"/>
      <c r="P47" s="31"/>
      <c r="Q47" s="33"/>
      <c r="R47" s="29"/>
      <c r="S47" s="112"/>
      <c r="T47" s="112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34</v>
      </c>
      <c r="B48" s="55">
        <f t="shared" si="2"/>
        <v>590</v>
      </c>
      <c r="C48" s="56"/>
      <c r="D48" s="25"/>
      <c r="E48" s="57"/>
      <c r="F48" s="27"/>
      <c r="G48" s="28"/>
      <c r="H48" s="116"/>
      <c r="I48" s="111"/>
      <c r="J48" s="112"/>
      <c r="K48" s="32"/>
      <c r="L48" s="29"/>
      <c r="M48" s="31"/>
      <c r="N48" s="31"/>
      <c r="O48" s="30"/>
      <c r="P48" s="31"/>
      <c r="Q48" s="33"/>
      <c r="R48" s="29"/>
      <c r="S48" s="112"/>
      <c r="T48" s="112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35</v>
      </c>
      <c r="B49" s="55">
        <f t="shared" si="2"/>
        <v>591</v>
      </c>
      <c r="C49" s="56"/>
      <c r="D49" s="25"/>
      <c r="E49" s="57"/>
      <c r="F49" s="27"/>
      <c r="G49" s="28"/>
      <c r="H49" s="116"/>
      <c r="I49" s="111"/>
      <c r="J49" s="112"/>
      <c r="K49" s="32"/>
      <c r="L49" s="29"/>
      <c r="M49" s="31"/>
      <c r="N49" s="31"/>
      <c r="O49" s="30"/>
      <c r="P49" s="31"/>
      <c r="Q49" s="33"/>
      <c r="R49" s="29"/>
      <c r="S49" s="112"/>
      <c r="T49" s="112"/>
      <c r="U49" s="31"/>
      <c r="V49" s="58"/>
      <c r="W49" s="59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thickBot="1" x14ac:dyDescent="0.3">
      <c r="A50" s="255"/>
      <c r="B50" s="256"/>
      <c r="C50" s="60">
        <f t="shared" ref="C50:W50" si="3">SUM(C30:C49)</f>
        <v>0</v>
      </c>
      <c r="D50" s="61">
        <f t="shared" si="3"/>
        <v>0</v>
      </c>
      <c r="E50" s="62">
        <f t="shared" si="3"/>
        <v>0</v>
      </c>
      <c r="F50" s="61">
        <f t="shared" si="3"/>
        <v>0</v>
      </c>
      <c r="G50" s="63">
        <f t="shared" si="3"/>
        <v>0</v>
      </c>
      <c r="H50" s="62">
        <f t="shared" si="3"/>
        <v>0</v>
      </c>
      <c r="I50" s="62">
        <f t="shared" si="3"/>
        <v>0</v>
      </c>
      <c r="J50" s="117">
        <f t="shared" si="3"/>
        <v>0</v>
      </c>
      <c r="K50" s="63">
        <f t="shared" si="3"/>
        <v>0</v>
      </c>
      <c r="L50" s="61">
        <f t="shared" si="3"/>
        <v>0</v>
      </c>
      <c r="M50" s="61">
        <f t="shared" si="3"/>
        <v>0</v>
      </c>
      <c r="N50" s="64">
        <f t="shared" si="3"/>
        <v>0</v>
      </c>
      <c r="O50" s="62">
        <f t="shared" si="3"/>
        <v>0</v>
      </c>
      <c r="P50" s="61">
        <f t="shared" si="3"/>
        <v>0</v>
      </c>
      <c r="Q50" s="64">
        <f t="shared" si="3"/>
        <v>0</v>
      </c>
      <c r="R50" s="64">
        <f t="shared" si="3"/>
        <v>0</v>
      </c>
      <c r="S50" s="61">
        <f t="shared" si="3"/>
        <v>0</v>
      </c>
      <c r="T50" s="61">
        <f t="shared" si="3"/>
        <v>0</v>
      </c>
      <c r="U50" s="61">
        <f t="shared" si="3"/>
        <v>0</v>
      </c>
      <c r="V50" s="65">
        <f t="shared" si="3"/>
        <v>0</v>
      </c>
      <c r="W50" s="66">
        <f t="shared" si="3"/>
        <v>0</v>
      </c>
      <c r="X50" s="3"/>
      <c r="Y50" s="3"/>
      <c r="Z50" s="3"/>
      <c r="AA50" s="3"/>
      <c r="AB50" s="3"/>
      <c r="AC50" s="3"/>
      <c r="AD50" s="3"/>
      <c r="AE50" s="3"/>
      <c r="AF50" s="3"/>
    </row>
    <row r="51" spans="1:32" ht="15.75" thickBot="1" x14ac:dyDescent="0.3">
      <c r="A51" s="67" t="s">
        <v>36</v>
      </c>
      <c r="B51" s="68">
        <v>1133</v>
      </c>
      <c r="C51" s="69"/>
      <c r="D51" s="70"/>
      <c r="E51" s="70"/>
      <c r="F51" s="71"/>
      <c r="G51" s="72"/>
      <c r="H51" s="118"/>
      <c r="I51" s="118"/>
      <c r="J51" s="119"/>
      <c r="K51" s="75"/>
      <c r="L51" s="74"/>
      <c r="M51" s="74"/>
      <c r="N51" s="74"/>
      <c r="O51" s="73"/>
      <c r="P51" s="74"/>
      <c r="Q51" s="74"/>
      <c r="R51" s="76"/>
      <c r="S51" s="119"/>
      <c r="T51" s="119"/>
      <c r="U51" s="74"/>
      <c r="V51" s="77"/>
      <c r="W51" s="78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47</v>
      </c>
      <c r="B52" s="79">
        <f>B51+1</f>
        <v>1134</v>
      </c>
      <c r="C52" s="24">
        <v>1000</v>
      </c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48</v>
      </c>
      <c r="B53" s="79">
        <f>B52+1</f>
        <v>1135</v>
      </c>
      <c r="C53" s="24"/>
      <c r="D53" s="84"/>
      <c r="E53" s="84"/>
      <c r="F53" s="27"/>
      <c r="G53" s="85"/>
      <c r="H53" s="86"/>
      <c r="I53" s="86"/>
      <c r="J53" s="33"/>
      <c r="K53" s="87">
        <v>2400</v>
      </c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>B53+1</f>
        <v>1136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ref="B55:B74" si="4">B54+1</f>
        <v>1137</v>
      </c>
      <c r="C55" s="24"/>
      <c r="D55" s="84"/>
      <c r="E55" s="84"/>
      <c r="F55" s="27"/>
      <c r="G55" s="85"/>
      <c r="H55" s="120"/>
      <c r="I55" s="120"/>
      <c r="J55" s="121"/>
      <c r="K55" s="87"/>
      <c r="L55" s="33"/>
      <c r="M55" s="33"/>
      <c r="N55" s="33"/>
      <c r="O55" s="86"/>
      <c r="P55" s="88"/>
      <c r="Q55" s="33"/>
      <c r="R55" s="87"/>
      <c r="S55" s="121"/>
      <c r="T55" s="121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1138</v>
      </c>
      <c r="C56" s="24"/>
      <c r="D56" s="84"/>
      <c r="E56" s="84"/>
      <c r="F56" s="27"/>
      <c r="G56" s="85"/>
      <c r="H56" s="120"/>
      <c r="I56" s="120"/>
      <c r="J56" s="121"/>
      <c r="K56" s="87"/>
      <c r="L56" s="33"/>
      <c r="M56" s="33"/>
      <c r="N56" s="33"/>
      <c r="O56" s="86"/>
      <c r="P56" s="88"/>
      <c r="Q56" s="33"/>
      <c r="R56" s="87"/>
      <c r="S56" s="121"/>
      <c r="T56" s="121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1139</v>
      </c>
      <c r="C57" s="24"/>
      <c r="D57" s="84"/>
      <c r="E57" s="84"/>
      <c r="F57" s="27"/>
      <c r="G57" s="85"/>
      <c r="H57" s="120"/>
      <c r="I57" s="120"/>
      <c r="J57" s="121"/>
      <c r="K57" s="87"/>
      <c r="L57" s="33"/>
      <c r="M57" s="33"/>
      <c r="N57" s="33"/>
      <c r="O57" s="86"/>
      <c r="P57" s="88"/>
      <c r="Q57" s="33"/>
      <c r="R57" s="89"/>
      <c r="S57" s="121"/>
      <c r="T57" s="121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1140</v>
      </c>
      <c r="C58" s="24"/>
      <c r="D58" s="84"/>
      <c r="E58" s="84"/>
      <c r="F58" s="27"/>
      <c r="G58" s="85"/>
      <c r="H58" s="120"/>
      <c r="I58" s="120"/>
      <c r="J58" s="121"/>
      <c r="K58" s="87"/>
      <c r="L58" s="33"/>
      <c r="M58" s="33"/>
      <c r="N58" s="33"/>
      <c r="O58" s="86"/>
      <c r="P58" s="88"/>
      <c r="Q58" s="33"/>
      <c r="R58" s="89"/>
      <c r="S58" s="121"/>
      <c r="T58" s="121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1141</v>
      </c>
      <c r="C59" s="24"/>
      <c r="D59" s="84"/>
      <c r="E59" s="84"/>
      <c r="F59" s="27"/>
      <c r="G59" s="85"/>
      <c r="H59" s="120"/>
      <c r="I59" s="120"/>
      <c r="J59" s="121"/>
      <c r="K59" s="87"/>
      <c r="L59" s="33"/>
      <c r="M59" s="33"/>
      <c r="N59" s="33"/>
      <c r="O59" s="86"/>
      <c r="P59" s="88"/>
      <c r="Q59" s="33"/>
      <c r="R59" s="89"/>
      <c r="S59" s="121"/>
      <c r="T59" s="121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1142</v>
      </c>
      <c r="C60" s="24"/>
      <c r="D60" s="84"/>
      <c r="E60" s="84"/>
      <c r="F60" s="27"/>
      <c r="G60" s="85"/>
      <c r="H60" s="120"/>
      <c r="I60" s="120"/>
      <c r="J60" s="121"/>
      <c r="K60" s="87"/>
      <c r="L60" s="33"/>
      <c r="M60" s="33"/>
      <c r="N60" s="33"/>
      <c r="O60" s="86"/>
      <c r="P60" s="33"/>
      <c r="Q60" s="33"/>
      <c r="R60" s="89"/>
      <c r="S60" s="121"/>
      <c r="T60" s="121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1143</v>
      </c>
      <c r="C61" s="24"/>
      <c r="D61" s="84"/>
      <c r="E61" s="84"/>
      <c r="F61" s="27"/>
      <c r="G61" s="85"/>
      <c r="H61" s="120"/>
      <c r="I61" s="120"/>
      <c r="J61" s="121"/>
      <c r="K61" s="87"/>
      <c r="L61" s="33"/>
      <c r="M61" s="33"/>
      <c r="N61" s="33"/>
      <c r="O61" s="86"/>
      <c r="P61" s="33"/>
      <c r="Q61" s="33"/>
      <c r="R61" s="89"/>
      <c r="S61" s="121"/>
      <c r="T61" s="121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1144</v>
      </c>
      <c r="C62" s="24"/>
      <c r="D62" s="84"/>
      <c r="E62" s="84"/>
      <c r="F62" s="27"/>
      <c r="G62" s="85"/>
      <c r="H62" s="120"/>
      <c r="I62" s="120"/>
      <c r="J62" s="121"/>
      <c r="K62" s="87"/>
      <c r="L62" s="33"/>
      <c r="M62" s="33"/>
      <c r="N62" s="33"/>
      <c r="O62" s="86"/>
      <c r="P62" s="33"/>
      <c r="Q62" s="33"/>
      <c r="R62" s="89"/>
      <c r="S62" s="121"/>
      <c r="T62" s="121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1145</v>
      </c>
      <c r="C63" s="24"/>
      <c r="D63" s="84"/>
      <c r="E63" s="84"/>
      <c r="F63" s="27"/>
      <c r="G63" s="85"/>
      <c r="H63" s="120"/>
      <c r="I63" s="120"/>
      <c r="J63" s="121"/>
      <c r="K63" s="87"/>
      <c r="L63" s="33"/>
      <c r="M63" s="33"/>
      <c r="N63" s="33"/>
      <c r="O63" s="86"/>
      <c r="P63" s="33"/>
      <c r="Q63" s="33"/>
      <c r="R63" s="89"/>
      <c r="S63" s="121"/>
      <c r="T63" s="121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1146</v>
      </c>
      <c r="C64" s="24"/>
      <c r="D64" s="84"/>
      <c r="E64" s="84"/>
      <c r="F64" s="27"/>
      <c r="G64" s="85"/>
      <c r="H64" s="120"/>
      <c r="I64" s="120"/>
      <c r="J64" s="121"/>
      <c r="K64" s="87"/>
      <c r="L64" s="33"/>
      <c r="M64" s="33"/>
      <c r="N64" s="33"/>
      <c r="O64" s="86"/>
      <c r="P64" s="33"/>
      <c r="Q64" s="33"/>
      <c r="R64" s="89"/>
      <c r="S64" s="121"/>
      <c r="T64" s="121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1147</v>
      </c>
      <c r="C65" s="24"/>
      <c r="D65" s="84"/>
      <c r="E65" s="84"/>
      <c r="F65" s="27"/>
      <c r="G65" s="85"/>
      <c r="H65" s="120"/>
      <c r="I65" s="120"/>
      <c r="J65" s="121"/>
      <c r="K65" s="87"/>
      <c r="L65" s="33"/>
      <c r="M65" s="33"/>
      <c r="N65" s="33"/>
      <c r="O65" s="86"/>
      <c r="P65" s="33"/>
      <c r="Q65" s="33"/>
      <c r="R65" s="89"/>
      <c r="S65" s="121"/>
      <c r="T65" s="121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/>
      <c r="B66" s="79">
        <f t="shared" si="4"/>
        <v>1148</v>
      </c>
      <c r="C66" s="24"/>
      <c r="D66" s="84"/>
      <c r="E66" s="84"/>
      <c r="F66" s="27"/>
      <c r="G66" s="85"/>
      <c r="H66" s="120"/>
      <c r="I66" s="120"/>
      <c r="J66" s="121"/>
      <c r="K66" s="87"/>
      <c r="L66" s="33"/>
      <c r="M66" s="33"/>
      <c r="N66" s="33"/>
      <c r="O66" s="86"/>
      <c r="P66" s="33"/>
      <c r="Q66" s="33"/>
      <c r="R66" s="89"/>
      <c r="S66" s="121"/>
      <c r="T66" s="121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22"/>
      <c r="B67" s="79">
        <f t="shared" si="4"/>
        <v>1149</v>
      </c>
      <c r="C67" s="24"/>
      <c r="D67" s="84"/>
      <c r="E67" s="84"/>
      <c r="F67" s="27"/>
      <c r="G67" s="85"/>
      <c r="H67" s="120"/>
      <c r="I67" s="120"/>
      <c r="J67" s="121"/>
      <c r="K67" s="87"/>
      <c r="L67" s="33"/>
      <c r="M67" s="33"/>
      <c r="N67" s="33"/>
      <c r="O67" s="86"/>
      <c r="P67" s="33"/>
      <c r="Q67" s="33"/>
      <c r="R67" s="89"/>
      <c r="S67" s="121"/>
      <c r="T67" s="121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22"/>
      <c r="B68" s="79">
        <f t="shared" si="4"/>
        <v>1150</v>
      </c>
      <c r="C68" s="24"/>
      <c r="D68" s="84"/>
      <c r="E68" s="84"/>
      <c r="F68" s="27"/>
      <c r="G68" s="85"/>
      <c r="H68" s="120"/>
      <c r="I68" s="120"/>
      <c r="J68" s="121"/>
      <c r="K68" s="87"/>
      <c r="L68" s="33"/>
      <c r="M68" s="33"/>
      <c r="N68" s="33"/>
      <c r="O68" s="86"/>
      <c r="P68" s="33"/>
      <c r="Q68" s="33"/>
      <c r="R68" s="89"/>
      <c r="S68" s="121"/>
      <c r="T68" s="121"/>
      <c r="U68" s="33"/>
      <c r="V68" s="82"/>
      <c r="W68" s="83"/>
      <c r="X68" s="3"/>
      <c r="Y68" s="3"/>
      <c r="Z68" s="3"/>
      <c r="AA68" s="3"/>
      <c r="AB68" s="3"/>
      <c r="AC68" s="3"/>
      <c r="AD68" s="3"/>
      <c r="AE68" s="3"/>
      <c r="AF68" s="3"/>
    </row>
    <row r="69" spans="1:32" x14ac:dyDescent="0.25">
      <c r="A69" s="22"/>
      <c r="B69" s="79">
        <f t="shared" si="4"/>
        <v>1151</v>
      </c>
      <c r="C69" s="24"/>
      <c r="D69" s="84"/>
      <c r="E69" s="84"/>
      <c r="F69" s="27"/>
      <c r="G69" s="85"/>
      <c r="H69" s="120"/>
      <c r="I69" s="120"/>
      <c r="J69" s="121"/>
      <c r="K69" s="87"/>
      <c r="L69" s="33"/>
      <c r="M69" s="33"/>
      <c r="N69" s="33"/>
      <c r="O69" s="86"/>
      <c r="P69" s="33"/>
      <c r="Q69" s="33"/>
      <c r="R69" s="89"/>
      <c r="S69" s="121"/>
      <c r="T69" s="121"/>
      <c r="U69" s="33"/>
      <c r="V69" s="82"/>
      <c r="W69" s="83"/>
      <c r="X69" s="3"/>
      <c r="Y69" s="3"/>
      <c r="Z69" s="3"/>
      <c r="AA69" s="3"/>
      <c r="AB69" s="3"/>
      <c r="AC69" s="3"/>
      <c r="AD69" s="3"/>
      <c r="AE69" s="3"/>
      <c r="AF69" s="3"/>
    </row>
    <row r="70" spans="1:32" x14ac:dyDescent="0.25">
      <c r="A70" s="22"/>
      <c r="B70" s="79">
        <f t="shared" si="4"/>
        <v>1152</v>
      </c>
      <c r="C70" s="24"/>
      <c r="D70" s="84"/>
      <c r="E70" s="84"/>
      <c r="F70" s="27"/>
      <c r="G70" s="85"/>
      <c r="H70" s="120"/>
      <c r="I70" s="120"/>
      <c r="J70" s="121"/>
      <c r="K70" s="87"/>
      <c r="L70" s="33"/>
      <c r="M70" s="33"/>
      <c r="N70" s="33"/>
      <c r="O70" s="86"/>
      <c r="P70" s="33"/>
      <c r="Q70" s="33"/>
      <c r="R70" s="89"/>
      <c r="S70" s="121"/>
      <c r="T70" s="121"/>
      <c r="U70" s="33"/>
      <c r="V70" s="82"/>
      <c r="W70" s="83"/>
      <c r="X70" s="3"/>
      <c r="Y70" s="3"/>
      <c r="Z70" s="3"/>
      <c r="AA70" s="3"/>
      <c r="AB70" s="3"/>
      <c r="AC70" s="3"/>
      <c r="AD70" s="3"/>
      <c r="AE70" s="3"/>
      <c r="AF70" s="3"/>
    </row>
    <row r="71" spans="1:32" x14ac:dyDescent="0.25">
      <c r="A71" s="22"/>
      <c r="B71" s="79">
        <f t="shared" si="4"/>
        <v>1153</v>
      </c>
      <c r="C71" s="24"/>
      <c r="D71" s="84"/>
      <c r="E71" s="84"/>
      <c r="F71" s="27"/>
      <c r="G71" s="85"/>
      <c r="H71" s="120"/>
      <c r="I71" s="120"/>
      <c r="J71" s="121"/>
      <c r="K71" s="87"/>
      <c r="L71" s="33"/>
      <c r="M71" s="33"/>
      <c r="N71" s="33"/>
      <c r="O71" s="86"/>
      <c r="P71" s="33"/>
      <c r="Q71" s="33"/>
      <c r="R71" s="89"/>
      <c r="S71" s="121"/>
      <c r="T71" s="121"/>
      <c r="U71" s="33"/>
      <c r="V71" s="82"/>
      <c r="W71" s="83"/>
      <c r="X71" s="3"/>
      <c r="Y71" s="3"/>
      <c r="Z71" s="3"/>
      <c r="AA71" s="3"/>
      <c r="AB71" s="3"/>
      <c r="AC71" s="3"/>
      <c r="AD71" s="3"/>
      <c r="AE71" s="3"/>
      <c r="AF71" s="3"/>
    </row>
    <row r="72" spans="1:32" x14ac:dyDescent="0.25">
      <c r="A72" s="22"/>
      <c r="B72" s="79">
        <f t="shared" si="4"/>
        <v>1154</v>
      </c>
      <c r="C72" s="24"/>
      <c r="D72" s="84"/>
      <c r="E72" s="84"/>
      <c r="F72" s="27"/>
      <c r="G72" s="85"/>
      <c r="H72" s="120"/>
      <c r="I72" s="120"/>
      <c r="J72" s="121"/>
      <c r="K72" s="87"/>
      <c r="L72" s="33"/>
      <c r="M72" s="33"/>
      <c r="N72" s="33"/>
      <c r="O72" s="86"/>
      <c r="P72" s="33"/>
      <c r="Q72" s="33"/>
      <c r="R72" s="89"/>
      <c r="S72" s="121"/>
      <c r="T72" s="121"/>
      <c r="U72" s="33"/>
      <c r="V72" s="82"/>
      <c r="W72" s="83"/>
      <c r="X72" s="3"/>
      <c r="Y72" s="3"/>
      <c r="Z72" s="3"/>
      <c r="AA72" s="3"/>
      <c r="AB72" s="3"/>
      <c r="AC72" s="3"/>
      <c r="AD72" s="3"/>
      <c r="AE72" s="3"/>
      <c r="AF72" s="3"/>
    </row>
    <row r="73" spans="1:32" x14ac:dyDescent="0.25">
      <c r="A73" s="22" t="s">
        <v>37</v>
      </c>
      <c r="B73" s="79">
        <f t="shared" si="4"/>
        <v>1155</v>
      </c>
      <c r="C73" s="24"/>
      <c r="D73" s="84"/>
      <c r="E73" s="84"/>
      <c r="F73" s="27"/>
      <c r="G73" s="85"/>
      <c r="H73" s="120"/>
      <c r="I73" s="120"/>
      <c r="J73" s="121"/>
      <c r="K73" s="87"/>
      <c r="L73" s="33"/>
      <c r="M73" s="33"/>
      <c r="N73" s="33"/>
      <c r="O73" s="86"/>
      <c r="P73" s="33"/>
      <c r="Q73" s="33"/>
      <c r="R73" s="89"/>
      <c r="S73" s="121"/>
      <c r="T73" s="121"/>
      <c r="U73" s="33"/>
      <c r="V73" s="82"/>
      <c r="W73" s="8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15.75" thickBot="1" x14ac:dyDescent="0.3">
      <c r="A74" s="22" t="s">
        <v>38</v>
      </c>
      <c r="B74" s="79">
        <f t="shared" si="4"/>
        <v>1156</v>
      </c>
      <c r="C74" s="24"/>
      <c r="D74" s="84"/>
      <c r="E74" s="84"/>
      <c r="F74" s="27"/>
      <c r="G74" s="85"/>
      <c r="H74" s="120"/>
      <c r="I74" s="120"/>
      <c r="J74" s="121"/>
      <c r="K74" s="87"/>
      <c r="L74" s="33"/>
      <c r="M74" s="33"/>
      <c r="N74" s="33"/>
      <c r="O74" s="86"/>
      <c r="P74" s="33"/>
      <c r="Q74" s="36"/>
      <c r="R74" s="89"/>
      <c r="S74" s="121"/>
      <c r="T74" s="121"/>
      <c r="U74" s="33"/>
      <c r="V74" s="82"/>
      <c r="W74" s="8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15.75" thickBot="1" x14ac:dyDescent="0.3">
      <c r="A75" s="257" t="s">
        <v>39</v>
      </c>
      <c r="B75" s="257"/>
      <c r="C75" s="90">
        <f t="shared" ref="C75:W75" si="5">SUM(C51:C74)</f>
        <v>1000</v>
      </c>
      <c r="D75" s="90">
        <f t="shared" si="5"/>
        <v>0</v>
      </c>
      <c r="E75" s="90">
        <f t="shared" si="5"/>
        <v>0</v>
      </c>
      <c r="F75" s="90">
        <f t="shared" si="5"/>
        <v>0</v>
      </c>
      <c r="G75" s="90">
        <f t="shared" si="5"/>
        <v>0</v>
      </c>
      <c r="H75" s="122">
        <f t="shared" si="5"/>
        <v>0</v>
      </c>
      <c r="I75" s="90">
        <f t="shared" si="5"/>
        <v>0</v>
      </c>
      <c r="J75" s="91">
        <f t="shared" si="5"/>
        <v>0</v>
      </c>
      <c r="K75" s="91">
        <f t="shared" si="5"/>
        <v>2400</v>
      </c>
      <c r="L75" s="91">
        <f t="shared" si="5"/>
        <v>0</v>
      </c>
      <c r="M75" s="91">
        <f t="shared" si="5"/>
        <v>0</v>
      </c>
      <c r="N75" s="91">
        <f t="shared" si="5"/>
        <v>0</v>
      </c>
      <c r="O75" s="92">
        <f t="shared" si="5"/>
        <v>0</v>
      </c>
      <c r="P75" s="91">
        <f t="shared" si="5"/>
        <v>0</v>
      </c>
      <c r="Q75" s="91">
        <f t="shared" si="5"/>
        <v>0</v>
      </c>
      <c r="R75" s="91">
        <f t="shared" si="5"/>
        <v>0</v>
      </c>
      <c r="S75" s="122">
        <f t="shared" si="5"/>
        <v>0</v>
      </c>
      <c r="T75" s="91">
        <f t="shared" si="5"/>
        <v>0</v>
      </c>
      <c r="U75" s="91">
        <f t="shared" si="5"/>
        <v>0</v>
      </c>
      <c r="V75" s="93">
        <f t="shared" si="5"/>
        <v>0</v>
      </c>
      <c r="W75" s="94">
        <f t="shared" si="5"/>
        <v>0</v>
      </c>
    </row>
    <row r="76" spans="1:32" ht="15.75" thickBot="1" x14ac:dyDescent="0.3">
      <c r="A76" s="258" t="s">
        <v>40</v>
      </c>
      <c r="B76" s="258"/>
      <c r="C76" s="95">
        <f t="shared" ref="C76:W76" si="6">C29+C50-C75</f>
        <v>-982</v>
      </c>
      <c r="D76" s="95">
        <f t="shared" si="6"/>
        <v>110</v>
      </c>
      <c r="E76" s="123">
        <f t="shared" si="6"/>
        <v>8669</v>
      </c>
      <c r="F76" s="95">
        <f t="shared" si="6"/>
        <v>8307</v>
      </c>
      <c r="G76" s="124">
        <f t="shared" si="6"/>
        <v>0</v>
      </c>
      <c r="H76" s="21">
        <f t="shared" si="6"/>
        <v>175.81200000000035</v>
      </c>
      <c r="I76" s="40">
        <f t="shared" si="6"/>
        <v>0</v>
      </c>
      <c r="J76" s="21">
        <f t="shared" si="6"/>
        <v>0</v>
      </c>
      <c r="K76" s="41">
        <f t="shared" si="6"/>
        <v>-628.36999999998079</v>
      </c>
      <c r="L76" s="21">
        <f t="shared" si="6"/>
        <v>12843.039999999804</v>
      </c>
      <c r="M76" s="21">
        <f t="shared" si="6"/>
        <v>18565.23000000004</v>
      </c>
      <c r="N76" s="21">
        <f t="shared" si="6"/>
        <v>50292</v>
      </c>
      <c r="O76" s="40">
        <f t="shared" si="6"/>
        <v>47500.950000000012</v>
      </c>
      <c r="P76" s="21">
        <f t="shared" si="6"/>
        <v>187793.83000000002</v>
      </c>
      <c r="Q76" s="125">
        <f t="shared" si="6"/>
        <v>9505.1600000000035</v>
      </c>
      <c r="R76" s="125">
        <f t="shared" si="6"/>
        <v>3049.8799999999974</v>
      </c>
      <c r="S76" s="21">
        <f t="shared" si="6"/>
        <v>11759.548999999999</v>
      </c>
      <c r="T76" s="21">
        <f t="shared" si="6"/>
        <v>6341</v>
      </c>
      <c r="U76" s="21">
        <f t="shared" si="6"/>
        <v>7462.8299999999963</v>
      </c>
      <c r="V76" s="126">
        <f t="shared" si="6"/>
        <v>0</v>
      </c>
      <c r="W76" s="126">
        <f t="shared" si="6"/>
        <v>0</v>
      </c>
    </row>
    <row r="77" spans="1:32" ht="17.25" customHeight="1" x14ac:dyDescent="0.25"/>
    <row r="79" spans="1:32" ht="27" customHeight="1" x14ac:dyDescent="0.5">
      <c r="A79" s="100"/>
      <c r="Q79" s="232"/>
      <c r="R79" s="232"/>
      <c r="S79" s="232"/>
      <c r="T79" s="232"/>
      <c r="U79" s="232"/>
    </row>
    <row r="80" spans="1:32" ht="21" customHeight="1" x14ac:dyDescent="0.5">
      <c r="A80" s="100" t="s">
        <v>41</v>
      </c>
      <c r="Q80" s="232"/>
      <c r="R80" s="232"/>
      <c r="S80" s="232"/>
      <c r="T80" s="232"/>
      <c r="U80" s="232"/>
    </row>
    <row r="82" spans="2:2" x14ac:dyDescent="0.25">
      <c r="B82" s="101"/>
    </row>
    <row r="252" spans="4:4" x14ac:dyDescent="0.25">
      <c r="D252" s="96" t="s">
        <v>42</v>
      </c>
    </row>
  </sheetData>
  <mergeCells count="15">
    <mergeCell ref="Q80:U80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9:B29"/>
    <mergeCell ref="A50:B50"/>
    <mergeCell ref="A75:B75"/>
    <mergeCell ref="A76:B76"/>
    <mergeCell ref="Q79:U79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AF258"/>
  <sheetViews>
    <sheetView rightToLeft="1" workbookViewId="0">
      <selection activeCell="A10" sqref="A10:A11"/>
    </sheetView>
  </sheetViews>
  <sheetFormatPr defaultRowHeight="15" x14ac:dyDescent="0.25"/>
  <cols>
    <col min="1" max="1" width="55.42578125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127" customWidth="1"/>
    <col min="9" max="9" width="9.28515625" style="127" hidden="1" customWidth="1"/>
    <col min="10" max="10" width="9.28515625" style="96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8" width="8.85546875" style="97" customWidth="1"/>
    <col min="19" max="20" width="10.28515625" style="12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5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5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5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5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5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5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5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5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5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5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5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5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5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5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5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5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5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5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5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5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5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5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5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5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5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5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5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5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5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5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5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5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5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5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5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5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5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5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5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5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5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5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5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5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5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5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5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5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5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5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5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5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5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5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5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5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5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5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5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5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5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5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5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</v>
      </c>
      <c r="B1" s="233" t="s">
        <v>0</v>
      </c>
      <c r="C1" s="234"/>
      <c r="D1" s="234"/>
      <c r="E1" s="234"/>
      <c r="F1" s="234"/>
      <c r="G1" s="234"/>
      <c r="H1" s="235"/>
      <c r="I1" s="236"/>
      <c r="J1" s="128"/>
      <c r="K1" s="237" t="s">
        <v>43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247" t="s">
        <v>5</v>
      </c>
      <c r="I2" s="247" t="s">
        <v>6</v>
      </c>
      <c r="J2" s="259" t="s">
        <v>6</v>
      </c>
      <c r="K2" s="250" t="s">
        <v>4</v>
      </c>
      <c r="L2" s="251"/>
      <c r="M2" s="251"/>
      <c r="N2" s="251"/>
      <c r="O2" s="251"/>
      <c r="P2" s="251"/>
      <c r="Q2" s="251"/>
      <c r="R2" s="252"/>
      <c r="S2" s="103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41"/>
      <c r="C3" s="243"/>
      <c r="D3" s="9" t="s">
        <v>9</v>
      </c>
      <c r="E3" s="10" t="s">
        <v>10</v>
      </c>
      <c r="F3" s="11" t="s">
        <v>11</v>
      </c>
      <c r="G3" s="12" t="s">
        <v>12</v>
      </c>
      <c r="H3" s="248"/>
      <c r="I3" s="248"/>
      <c r="J3" s="26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104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/>
      <c r="B4" s="19">
        <v>1481</v>
      </c>
      <c r="C4" s="20">
        <f>'[2]1'!C76</f>
        <v>-982</v>
      </c>
      <c r="D4" s="20">
        <f>'[2]1'!D76</f>
        <v>110</v>
      </c>
      <c r="E4" s="105">
        <f>'[2]1'!E76</f>
        <v>8669</v>
      </c>
      <c r="F4" s="20">
        <f>'[2]1'!F76</f>
        <v>8307</v>
      </c>
      <c r="G4" s="106"/>
      <c r="H4" s="107">
        <f>'[2]1'!H76</f>
        <v>175.81200000000035</v>
      </c>
      <c r="I4" s="40">
        <v>0</v>
      </c>
      <c r="J4" s="95">
        <f>'[2]1'!J76</f>
        <v>0</v>
      </c>
      <c r="K4" s="41">
        <f>'[2]1'!K76</f>
        <v>-628.36999999998079</v>
      </c>
      <c r="L4" s="107">
        <f>'[2]1'!L76</f>
        <v>12843.039999999804</v>
      </c>
      <c r="M4" s="21">
        <f>'[2]1'!M76</f>
        <v>18565.23000000004</v>
      </c>
      <c r="N4" s="41">
        <f>'[2]1'!N76</f>
        <v>50292</v>
      </c>
      <c r="O4" s="40">
        <f>'[2]1'!O76</f>
        <v>47500.950000000012</v>
      </c>
      <c r="P4" s="21">
        <f>'[2]1'!P76</f>
        <v>187793.83000000002</v>
      </c>
      <c r="Q4" s="108">
        <f>'[2]1'!Q76</f>
        <v>9505.1600000000035</v>
      </c>
      <c r="R4" s="107">
        <f>'[2]1'!R76</f>
        <v>3049.8799999999974</v>
      </c>
      <c r="S4" s="21">
        <f>'[2]1'!S76</f>
        <v>11759.548999999999</v>
      </c>
      <c r="T4" s="21">
        <f>'[2]1'!T76</f>
        <v>6341</v>
      </c>
      <c r="U4" s="21">
        <f>'[2]1'!U76</f>
        <v>7462.8299999999963</v>
      </c>
      <c r="V4" s="109">
        <v>0</v>
      </c>
      <c r="W4" s="110"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1482</v>
      </c>
      <c r="C5" s="24"/>
      <c r="D5" s="25"/>
      <c r="E5" s="26"/>
      <c r="F5" s="27"/>
      <c r="G5" s="28"/>
      <c r="H5" s="29"/>
      <c r="I5" s="111"/>
      <c r="J5" s="112"/>
      <c r="K5" s="32"/>
      <c r="L5" s="29"/>
      <c r="M5" s="31"/>
      <c r="N5" s="32"/>
      <c r="O5" s="30"/>
      <c r="P5" s="31"/>
      <c r="Q5" s="33"/>
      <c r="R5" s="29"/>
      <c r="S5" s="112"/>
      <c r="T5" s="112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7" si="0">B5+1</f>
        <v>1483</v>
      </c>
      <c r="C6" s="24"/>
      <c r="D6" s="25"/>
      <c r="E6" s="26"/>
      <c r="F6" s="27"/>
      <c r="G6" s="28"/>
      <c r="H6" s="29"/>
      <c r="I6" s="111"/>
      <c r="J6" s="112"/>
      <c r="K6" s="32"/>
      <c r="L6" s="29"/>
      <c r="M6" s="31"/>
      <c r="N6" s="32"/>
      <c r="O6" s="30"/>
      <c r="P6" s="31"/>
      <c r="Q6" s="33"/>
      <c r="R6" s="29"/>
      <c r="S6" s="112"/>
      <c r="T6" s="112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1484</v>
      </c>
      <c r="C7" s="24"/>
      <c r="D7" s="25"/>
      <c r="E7" s="26"/>
      <c r="F7" s="27"/>
      <c r="G7" s="28"/>
      <c r="H7" s="29"/>
      <c r="I7" s="111"/>
      <c r="J7" s="112"/>
      <c r="K7" s="32"/>
      <c r="L7" s="29"/>
      <c r="M7" s="31"/>
      <c r="N7" s="32"/>
      <c r="O7" s="30"/>
      <c r="P7" s="31"/>
      <c r="Q7" s="33"/>
      <c r="R7" s="29"/>
      <c r="S7" s="112"/>
      <c r="T7" s="112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63</v>
      </c>
      <c r="B8" s="23">
        <f t="shared" si="0"/>
        <v>1485</v>
      </c>
      <c r="C8" s="24"/>
      <c r="D8" s="25"/>
      <c r="E8" s="26"/>
      <c r="F8" s="27"/>
      <c r="G8" s="28"/>
      <c r="H8" s="29"/>
      <c r="I8" s="111"/>
      <c r="J8" s="112"/>
      <c r="K8" s="32"/>
      <c r="L8" s="29"/>
      <c r="M8" s="31"/>
      <c r="N8" s="32"/>
      <c r="O8" s="30"/>
      <c r="P8" s="31"/>
      <c r="Q8" s="33"/>
      <c r="R8" s="29"/>
      <c r="S8" s="112"/>
      <c r="T8" s="112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64</v>
      </c>
      <c r="B9" s="23">
        <f t="shared" si="0"/>
        <v>1486</v>
      </c>
      <c r="C9" s="24"/>
      <c r="D9" s="25"/>
      <c r="E9" s="26"/>
      <c r="F9" s="27"/>
      <c r="G9" s="28"/>
      <c r="H9" s="29"/>
      <c r="I9" s="111"/>
      <c r="J9" s="112"/>
      <c r="K9" s="32"/>
      <c r="L9" s="29"/>
      <c r="M9" s="31"/>
      <c r="N9" s="32"/>
      <c r="O9" s="30"/>
      <c r="P9" s="31"/>
      <c r="Q9" s="33"/>
      <c r="R9" s="29"/>
      <c r="S9" s="112"/>
      <c r="T9" s="112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1487</v>
      </c>
      <c r="C10" s="24"/>
      <c r="D10" s="25"/>
      <c r="E10" s="26"/>
      <c r="F10" s="27"/>
      <c r="G10" s="28"/>
      <c r="H10" s="29"/>
      <c r="I10" s="111"/>
      <c r="J10" s="112"/>
      <c r="K10" s="32"/>
      <c r="L10" s="29"/>
      <c r="M10" s="31"/>
      <c r="N10" s="32"/>
      <c r="O10" s="30"/>
      <c r="P10" s="31"/>
      <c r="Q10" s="33"/>
      <c r="R10" s="29"/>
      <c r="S10" s="112"/>
      <c r="T10" s="112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1488</v>
      </c>
      <c r="C11" s="24"/>
      <c r="D11" s="25"/>
      <c r="E11" s="26"/>
      <c r="F11" s="27"/>
      <c r="G11" s="28"/>
      <c r="H11" s="29"/>
      <c r="I11" s="111"/>
      <c r="J11" s="112"/>
      <c r="K11" s="32"/>
      <c r="L11" s="29"/>
      <c r="M11" s="31"/>
      <c r="N11" s="32"/>
      <c r="O11" s="30"/>
      <c r="P11" s="31"/>
      <c r="Q11" s="33"/>
      <c r="R11" s="29"/>
      <c r="S11" s="112"/>
      <c r="T11" s="112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1489</v>
      </c>
      <c r="C12" s="24"/>
      <c r="D12" s="25"/>
      <c r="E12" s="26"/>
      <c r="F12" s="27"/>
      <c r="G12" s="28"/>
      <c r="H12" s="29"/>
      <c r="I12" s="111"/>
      <c r="J12" s="112"/>
      <c r="K12" s="32"/>
      <c r="L12" s="29"/>
      <c r="M12" s="31"/>
      <c r="N12" s="32"/>
      <c r="O12" s="30"/>
      <c r="P12" s="31"/>
      <c r="Q12" s="33"/>
      <c r="R12" s="29"/>
      <c r="S12" s="112"/>
      <c r="T12" s="112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1490</v>
      </c>
      <c r="C13" s="24"/>
      <c r="D13" s="25"/>
      <c r="E13" s="26"/>
      <c r="F13" s="27"/>
      <c r="G13" s="28"/>
      <c r="H13" s="29"/>
      <c r="I13" s="111"/>
      <c r="J13" s="112"/>
      <c r="K13" s="32"/>
      <c r="L13" s="29"/>
      <c r="M13" s="31"/>
      <c r="N13" s="32"/>
      <c r="O13" s="30"/>
      <c r="P13" s="31"/>
      <c r="Q13" s="33"/>
      <c r="R13" s="29"/>
      <c r="S13" s="112"/>
      <c r="T13" s="112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1491</v>
      </c>
      <c r="C14" s="24"/>
      <c r="D14" s="25"/>
      <c r="E14" s="26"/>
      <c r="F14" s="27"/>
      <c r="G14" s="28"/>
      <c r="H14" s="29"/>
      <c r="I14" s="111"/>
      <c r="J14" s="112"/>
      <c r="K14" s="32"/>
      <c r="L14" s="29"/>
      <c r="M14" s="31"/>
      <c r="N14" s="32"/>
      <c r="O14" s="30"/>
      <c r="P14" s="31"/>
      <c r="Q14" s="33"/>
      <c r="R14" s="29"/>
      <c r="S14" s="112"/>
      <c r="T14" s="112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1492</v>
      </c>
      <c r="C15" s="24"/>
      <c r="D15" s="25"/>
      <c r="E15" s="26"/>
      <c r="F15" s="27"/>
      <c r="G15" s="28"/>
      <c r="H15" s="29"/>
      <c r="I15" s="111"/>
      <c r="J15" s="112"/>
      <c r="K15" s="32"/>
      <c r="L15" s="29"/>
      <c r="M15" s="31"/>
      <c r="N15" s="32"/>
      <c r="O15" s="30"/>
      <c r="P15" s="31"/>
      <c r="Q15" s="33"/>
      <c r="R15" s="29"/>
      <c r="S15" s="112"/>
      <c r="T15" s="112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1493</v>
      </c>
      <c r="C16" s="24"/>
      <c r="D16" s="25"/>
      <c r="E16" s="26"/>
      <c r="F16" s="27"/>
      <c r="G16" s="28"/>
      <c r="H16" s="29"/>
      <c r="I16" s="111"/>
      <c r="J16" s="112"/>
      <c r="K16" s="32"/>
      <c r="L16" s="29"/>
      <c r="M16" s="31"/>
      <c r="N16" s="32"/>
      <c r="O16" s="30"/>
      <c r="P16" s="31"/>
      <c r="Q16" s="33"/>
      <c r="R16" s="29"/>
      <c r="S16" s="112"/>
      <c r="T16" s="112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1494</v>
      </c>
      <c r="C17" s="24"/>
      <c r="D17" s="25"/>
      <c r="E17" s="26"/>
      <c r="F17" s="27"/>
      <c r="G17" s="28"/>
      <c r="H17" s="29"/>
      <c r="I17" s="111"/>
      <c r="J17" s="112"/>
      <c r="K17" s="32"/>
      <c r="L17" s="29"/>
      <c r="M17" s="31"/>
      <c r="N17" s="32"/>
      <c r="O17" s="30"/>
      <c r="P17" s="31"/>
      <c r="Q17" s="33"/>
      <c r="R17" s="29"/>
      <c r="S17" s="112"/>
      <c r="T17" s="112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1495</v>
      </c>
      <c r="C18" s="24"/>
      <c r="D18" s="25"/>
      <c r="E18" s="26"/>
      <c r="F18" s="27"/>
      <c r="G18" s="28"/>
      <c r="H18" s="29"/>
      <c r="I18" s="111"/>
      <c r="J18" s="112"/>
      <c r="K18" s="32"/>
      <c r="L18" s="29"/>
      <c r="M18" s="31"/>
      <c r="N18" s="32"/>
      <c r="O18" s="30"/>
      <c r="P18" s="31"/>
      <c r="Q18" s="33"/>
      <c r="R18" s="29"/>
      <c r="S18" s="112"/>
      <c r="T18" s="112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1496</v>
      </c>
      <c r="C19" s="24"/>
      <c r="D19" s="25"/>
      <c r="E19" s="26"/>
      <c r="F19" s="27"/>
      <c r="G19" s="28"/>
      <c r="H19" s="29"/>
      <c r="I19" s="111"/>
      <c r="J19" s="112"/>
      <c r="K19" s="32"/>
      <c r="L19" s="29"/>
      <c r="M19" s="31"/>
      <c r="N19" s="32"/>
      <c r="O19" s="30"/>
      <c r="P19" s="31"/>
      <c r="Q19" s="33"/>
      <c r="R19" s="29"/>
      <c r="S19" s="112"/>
      <c r="T19" s="112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1497</v>
      </c>
      <c r="C20" s="24"/>
      <c r="D20" s="25"/>
      <c r="E20" s="26"/>
      <c r="F20" s="27"/>
      <c r="G20" s="28"/>
      <c r="H20" s="29"/>
      <c r="I20" s="111"/>
      <c r="J20" s="112"/>
      <c r="K20" s="32"/>
      <c r="L20" s="29"/>
      <c r="M20" s="31"/>
      <c r="N20" s="32"/>
      <c r="O20" s="30"/>
      <c r="P20" s="31"/>
      <c r="Q20" s="33"/>
      <c r="R20" s="29"/>
      <c r="S20" s="112"/>
      <c r="T20" s="112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1498</v>
      </c>
      <c r="C21" s="24"/>
      <c r="D21" s="25"/>
      <c r="E21" s="26"/>
      <c r="F21" s="27"/>
      <c r="G21" s="28"/>
      <c r="H21" s="29"/>
      <c r="I21" s="111"/>
      <c r="J21" s="112"/>
      <c r="K21" s="32"/>
      <c r="L21" s="29"/>
      <c r="M21" s="31"/>
      <c r="N21" s="32"/>
      <c r="O21" s="30"/>
      <c r="P21" s="31"/>
      <c r="Q21" s="33"/>
      <c r="R21" s="29"/>
      <c r="S21" s="112"/>
      <c r="T21" s="112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1499</v>
      </c>
      <c r="C22" s="24"/>
      <c r="D22" s="25"/>
      <c r="E22" s="26"/>
      <c r="F22" s="27"/>
      <c r="G22" s="28"/>
      <c r="H22" s="29"/>
      <c r="I22" s="111"/>
      <c r="J22" s="112"/>
      <c r="K22" s="32"/>
      <c r="L22" s="29"/>
      <c r="M22" s="31"/>
      <c r="N22" s="32"/>
      <c r="O22" s="30"/>
      <c r="P22" s="31"/>
      <c r="Q22" s="33"/>
      <c r="R22" s="29"/>
      <c r="S22" s="112"/>
      <c r="T22" s="112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23</v>
      </c>
      <c r="B23" s="23">
        <f t="shared" si="0"/>
        <v>1500</v>
      </c>
      <c r="C23" s="24"/>
      <c r="D23" s="25"/>
      <c r="E23" s="26"/>
      <c r="F23" s="27"/>
      <c r="G23" s="28"/>
      <c r="H23" s="29"/>
      <c r="I23" s="111"/>
      <c r="J23" s="112"/>
      <c r="K23" s="32"/>
      <c r="L23" s="29"/>
      <c r="M23" s="31"/>
      <c r="N23" s="32"/>
      <c r="O23" s="30"/>
      <c r="P23" s="31"/>
      <c r="Q23" s="33"/>
      <c r="R23" s="29"/>
      <c r="S23" s="112"/>
      <c r="T23" s="112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24</v>
      </c>
      <c r="B24" s="23">
        <f t="shared" si="0"/>
        <v>1501</v>
      </c>
      <c r="C24" s="24"/>
      <c r="D24" s="25"/>
      <c r="E24" s="26"/>
      <c r="F24" s="27"/>
      <c r="G24" s="28"/>
      <c r="H24" s="116"/>
      <c r="I24" s="111"/>
      <c r="J24" s="25"/>
      <c r="K24" s="32"/>
      <c r="L24" s="29"/>
      <c r="M24" s="31"/>
      <c r="N24" s="32"/>
      <c r="O24" s="30"/>
      <c r="P24" s="31"/>
      <c r="Q24" s="33"/>
      <c r="R24" s="29"/>
      <c r="S24" s="112"/>
      <c r="T24" s="112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25</v>
      </c>
      <c r="B25" s="23">
        <f t="shared" si="0"/>
        <v>1502</v>
      </c>
      <c r="C25" s="24"/>
      <c r="D25" s="25"/>
      <c r="E25" s="26"/>
      <c r="F25" s="27"/>
      <c r="G25" s="28"/>
      <c r="H25" s="116"/>
      <c r="I25" s="111"/>
      <c r="J25" s="25"/>
      <c r="K25" s="32"/>
      <c r="L25" s="29"/>
      <c r="M25" s="31"/>
      <c r="N25" s="32"/>
      <c r="O25" s="30"/>
      <c r="P25" s="31"/>
      <c r="Q25" s="33"/>
      <c r="R25" s="29"/>
      <c r="S25" s="112"/>
      <c r="T25" s="112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26</v>
      </c>
      <c r="B26" s="23">
        <f t="shared" si="0"/>
        <v>1503</v>
      </c>
      <c r="C26" s="24"/>
      <c r="D26" s="25"/>
      <c r="E26" s="26"/>
      <c r="F26" s="27"/>
      <c r="G26" s="28"/>
      <c r="H26" s="116"/>
      <c r="I26" s="111"/>
      <c r="J26" s="25"/>
      <c r="K26" s="32"/>
      <c r="L26" s="29"/>
      <c r="M26" s="31"/>
      <c r="N26" s="32"/>
      <c r="O26" s="30"/>
      <c r="P26" s="31"/>
      <c r="Q26" s="33"/>
      <c r="R26" s="29"/>
      <c r="S26" s="112"/>
      <c r="T26" s="112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22"/>
      <c r="B27" s="23">
        <f t="shared" si="0"/>
        <v>1504</v>
      </c>
      <c r="C27" s="24"/>
      <c r="D27" s="25"/>
      <c r="E27" s="26"/>
      <c r="F27" s="27"/>
      <c r="G27" s="28"/>
      <c r="H27" s="116"/>
      <c r="I27" s="111"/>
      <c r="J27" s="25"/>
      <c r="K27" s="32"/>
      <c r="L27" s="29"/>
      <c r="M27" s="31"/>
      <c r="N27" s="32"/>
      <c r="O27" s="30"/>
      <c r="P27" s="31"/>
      <c r="Q27" s="36"/>
      <c r="R27" s="29"/>
      <c r="S27" s="112"/>
      <c r="T27" s="112"/>
      <c r="U27" s="31"/>
      <c r="V27" s="34"/>
      <c r="W27" s="35"/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253" t="s">
        <v>27</v>
      </c>
      <c r="B28" s="254"/>
      <c r="C28" s="37">
        <f t="shared" ref="C28:W28" si="1">SUM(C4:C27)</f>
        <v>-982</v>
      </c>
      <c r="D28" s="37">
        <f t="shared" si="1"/>
        <v>110</v>
      </c>
      <c r="E28" s="38">
        <f t="shared" si="1"/>
        <v>8669</v>
      </c>
      <c r="F28" s="37">
        <f t="shared" si="1"/>
        <v>8307</v>
      </c>
      <c r="G28" s="39">
        <f t="shared" si="1"/>
        <v>0</v>
      </c>
      <c r="H28" s="37">
        <f t="shared" si="1"/>
        <v>175.81200000000035</v>
      </c>
      <c r="I28" s="38">
        <f t="shared" si="1"/>
        <v>0</v>
      </c>
      <c r="J28" s="95">
        <f t="shared" si="1"/>
        <v>0</v>
      </c>
      <c r="K28" s="41">
        <f t="shared" si="1"/>
        <v>-628.36999999998079</v>
      </c>
      <c r="L28" s="21">
        <f t="shared" si="1"/>
        <v>12843.039999999804</v>
      </c>
      <c r="M28" s="37">
        <f t="shared" si="1"/>
        <v>18565.23000000004</v>
      </c>
      <c r="N28" s="37">
        <f t="shared" si="1"/>
        <v>50292</v>
      </c>
      <c r="O28" s="38">
        <f t="shared" si="1"/>
        <v>47500.950000000012</v>
      </c>
      <c r="P28" s="37">
        <f t="shared" si="1"/>
        <v>187793.83000000002</v>
      </c>
      <c r="Q28" s="21">
        <f t="shared" si="1"/>
        <v>9505.1600000000035</v>
      </c>
      <c r="R28" s="21">
        <f t="shared" si="1"/>
        <v>3049.8799999999974</v>
      </c>
      <c r="S28" s="37">
        <f t="shared" si="1"/>
        <v>11759.548999999999</v>
      </c>
      <c r="T28" s="37">
        <f t="shared" si="1"/>
        <v>6341</v>
      </c>
      <c r="U28" s="37">
        <f t="shared" si="1"/>
        <v>7462.8299999999963</v>
      </c>
      <c r="V28" s="37">
        <f t="shared" si="1"/>
        <v>0</v>
      </c>
      <c r="W28" s="37">
        <f t="shared" si="1"/>
        <v>0</v>
      </c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42" t="s">
        <v>28</v>
      </c>
      <c r="B29" s="43">
        <v>572</v>
      </c>
      <c r="C29" s="43"/>
      <c r="D29" s="44"/>
      <c r="E29" s="45"/>
      <c r="F29" s="46"/>
      <c r="G29" s="47"/>
      <c r="H29" s="113"/>
      <c r="I29" s="114"/>
      <c r="J29" s="44"/>
      <c r="K29" s="51"/>
      <c r="L29" s="48"/>
      <c r="M29" s="50"/>
      <c r="N29" s="50"/>
      <c r="O29" s="49"/>
      <c r="P29" s="50"/>
      <c r="Q29" s="52"/>
      <c r="R29" s="48"/>
      <c r="S29" s="115"/>
      <c r="T29" s="115"/>
      <c r="U29" s="50"/>
      <c r="V29" s="53"/>
      <c r="W29" s="54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 t="s">
        <v>34</v>
      </c>
      <c r="B30" s="55">
        <f>B29+1</f>
        <v>573</v>
      </c>
      <c r="C30" s="56"/>
      <c r="D30" s="25"/>
      <c r="E30" s="57"/>
      <c r="F30" s="27"/>
      <c r="G30" s="28"/>
      <c r="H30" s="29"/>
      <c r="I30" s="30"/>
      <c r="J30" s="31"/>
      <c r="K30" s="32"/>
      <c r="L30" s="29">
        <v>9505.16</v>
      </c>
      <c r="M30" s="31"/>
      <c r="N30" s="31"/>
      <c r="O30" s="30"/>
      <c r="P30" s="31"/>
      <c r="Q30" s="33">
        <v>-9505.16</v>
      </c>
      <c r="R30" s="29"/>
      <c r="S30" s="112"/>
      <c r="T30" s="112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 t="s">
        <v>35</v>
      </c>
      <c r="B31" s="55">
        <f t="shared" ref="B31:B51" si="2">B30+1</f>
        <v>574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>
        <v>3049.88</v>
      </c>
      <c r="N31" s="31"/>
      <c r="O31" s="30"/>
      <c r="P31" s="31"/>
      <c r="Q31" s="33"/>
      <c r="R31" s="29">
        <v>-3049.88</v>
      </c>
      <c r="S31" s="112"/>
      <c r="T31" s="112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575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112"/>
      <c r="T32" s="112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576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112"/>
      <c r="T33" s="112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577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112"/>
      <c r="T34" s="112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578</v>
      </c>
      <c r="C35" s="56"/>
      <c r="D35" s="25"/>
      <c r="E35" s="57"/>
      <c r="F35" s="27"/>
      <c r="G35" s="28"/>
      <c r="H35" s="116"/>
      <c r="I35" s="111"/>
      <c r="J35" s="112"/>
      <c r="K35" s="32"/>
      <c r="L35" s="32"/>
      <c r="M35" s="29"/>
      <c r="N35" s="31"/>
      <c r="O35" s="30"/>
      <c r="P35" s="31"/>
      <c r="Q35" s="33"/>
      <c r="R35" s="29"/>
      <c r="S35" s="112"/>
      <c r="T35" s="112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579</v>
      </c>
      <c r="C36" s="56"/>
      <c r="D36" s="25"/>
      <c r="E36" s="57"/>
      <c r="F36" s="27"/>
      <c r="G36" s="28"/>
      <c r="H36" s="116"/>
      <c r="I36" s="111"/>
      <c r="J36" s="112"/>
      <c r="K36" s="32"/>
      <c r="L36" s="32"/>
      <c r="M36" s="29"/>
      <c r="N36" s="31"/>
      <c r="O36" s="30"/>
      <c r="P36" s="31"/>
      <c r="Q36" s="33"/>
      <c r="R36" s="29"/>
      <c r="S36" s="112"/>
      <c r="T36" s="112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580</v>
      </c>
      <c r="C37" s="56"/>
      <c r="D37" s="25"/>
      <c r="E37" s="57"/>
      <c r="F37" s="27"/>
      <c r="G37" s="28"/>
      <c r="H37" s="116"/>
      <c r="I37" s="111"/>
      <c r="J37" s="25"/>
      <c r="K37" s="32"/>
      <c r="L37" s="29"/>
      <c r="M37" s="31"/>
      <c r="N37" s="31"/>
      <c r="O37" s="30"/>
      <c r="P37" s="31"/>
      <c r="Q37" s="33"/>
      <c r="R37" s="29"/>
      <c r="S37" s="112"/>
      <c r="T37" s="112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581</v>
      </c>
      <c r="C38" s="56"/>
      <c r="D38" s="25"/>
      <c r="E38" s="57"/>
      <c r="F38" s="27"/>
      <c r="G38" s="28"/>
      <c r="H38" s="116"/>
      <c r="I38" s="111"/>
      <c r="J38" s="25"/>
      <c r="K38" s="32"/>
      <c r="L38" s="29"/>
      <c r="M38" s="31"/>
      <c r="N38" s="31"/>
      <c r="O38" s="30"/>
      <c r="P38" s="31"/>
      <c r="Q38" s="33"/>
      <c r="R38" s="29"/>
      <c r="S38" s="112"/>
      <c r="T38" s="112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582</v>
      </c>
      <c r="C39" s="56"/>
      <c r="D39" s="25"/>
      <c r="E39" s="57"/>
      <c r="F39" s="27"/>
      <c r="G39" s="28"/>
      <c r="H39" s="116"/>
      <c r="I39" s="111"/>
      <c r="J39" s="25"/>
      <c r="K39" s="32"/>
      <c r="L39" s="29"/>
      <c r="M39" s="31"/>
      <c r="N39" s="31"/>
      <c r="O39" s="30"/>
      <c r="P39" s="31"/>
      <c r="Q39" s="33"/>
      <c r="R39" s="29"/>
      <c r="S39" s="112"/>
      <c r="T39" s="112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583</v>
      </c>
      <c r="C40" s="56"/>
      <c r="D40" s="25"/>
      <c r="E40" s="57"/>
      <c r="F40" s="27"/>
      <c r="G40" s="28"/>
      <c r="H40" s="116"/>
      <c r="I40" s="111"/>
      <c r="J40" s="25"/>
      <c r="K40" s="32"/>
      <c r="L40" s="29"/>
      <c r="M40" s="31"/>
      <c r="N40" s="31"/>
      <c r="O40" s="30"/>
      <c r="P40" s="31"/>
      <c r="Q40" s="33"/>
      <c r="R40" s="29"/>
      <c r="S40" s="112"/>
      <c r="T40" s="112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584</v>
      </c>
      <c r="C41" s="56"/>
      <c r="D41" s="25"/>
      <c r="E41" s="57"/>
      <c r="F41" s="27"/>
      <c r="G41" s="28"/>
      <c r="H41" s="116"/>
      <c r="I41" s="111"/>
      <c r="J41" s="25"/>
      <c r="K41" s="32"/>
      <c r="L41" s="29"/>
      <c r="M41" s="31"/>
      <c r="N41" s="31"/>
      <c r="O41" s="30"/>
      <c r="P41" s="31"/>
      <c r="Q41" s="33"/>
      <c r="R41" s="29"/>
      <c r="S41" s="112"/>
      <c r="T41" s="112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/>
      <c r="B42" s="55">
        <f t="shared" si="2"/>
        <v>585</v>
      </c>
      <c r="C42" s="56"/>
      <c r="D42" s="25"/>
      <c r="E42" s="57"/>
      <c r="F42" s="27"/>
      <c r="G42" s="28"/>
      <c r="H42" s="116"/>
      <c r="I42" s="111"/>
      <c r="J42" s="25"/>
      <c r="K42" s="32"/>
      <c r="L42" s="29"/>
      <c r="M42" s="31"/>
      <c r="N42" s="31"/>
      <c r="O42" s="30"/>
      <c r="P42" s="31"/>
      <c r="Q42" s="33"/>
      <c r="R42" s="29"/>
      <c r="S42" s="112"/>
      <c r="T42" s="112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/>
      <c r="B43" s="55">
        <f t="shared" si="2"/>
        <v>586</v>
      </c>
      <c r="C43" s="56"/>
      <c r="D43" s="25"/>
      <c r="E43" s="57"/>
      <c r="F43" s="27"/>
      <c r="G43" s="28"/>
      <c r="H43" s="116"/>
      <c r="I43" s="111"/>
      <c r="J43" s="25"/>
      <c r="K43" s="32"/>
      <c r="L43" s="29"/>
      <c r="M43" s="31"/>
      <c r="N43" s="31"/>
      <c r="O43" s="30"/>
      <c r="P43" s="31"/>
      <c r="Q43" s="33"/>
      <c r="R43" s="29"/>
      <c r="S43" s="112"/>
      <c r="T43" s="112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31</v>
      </c>
      <c r="B44" s="55">
        <f t="shared" si="2"/>
        <v>587</v>
      </c>
      <c r="C44" s="56"/>
      <c r="D44" s="25"/>
      <c r="E44" s="57"/>
      <c r="F44" s="27"/>
      <c r="G44" s="28"/>
      <c r="H44" s="116"/>
      <c r="I44" s="111"/>
      <c r="J44" s="25"/>
      <c r="K44" s="32"/>
      <c r="L44" s="29"/>
      <c r="M44" s="31"/>
      <c r="N44" s="31"/>
      <c r="O44" s="30"/>
      <c r="P44" s="31"/>
      <c r="Q44" s="33"/>
      <c r="R44" s="29"/>
      <c r="S44" s="112"/>
      <c r="T44" s="112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29</v>
      </c>
      <c r="B45" s="55">
        <f t="shared" si="2"/>
        <v>588</v>
      </c>
      <c r="C45" s="56"/>
      <c r="D45" s="25"/>
      <c r="E45" s="57"/>
      <c r="F45" s="27"/>
      <c r="G45" s="28"/>
      <c r="H45" s="116"/>
      <c r="I45" s="111"/>
      <c r="J45" s="25"/>
      <c r="K45" s="32"/>
      <c r="L45" s="29"/>
      <c r="M45" s="31"/>
      <c r="N45" s="31"/>
      <c r="O45" s="30"/>
      <c r="P45" s="31"/>
      <c r="Q45" s="33"/>
      <c r="R45" s="29"/>
      <c r="S45" s="112"/>
      <c r="T45" s="112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30</v>
      </c>
      <c r="B46" s="55">
        <f t="shared" si="2"/>
        <v>589</v>
      </c>
      <c r="C46" s="56"/>
      <c r="D46" s="25"/>
      <c r="E46" s="57"/>
      <c r="F46" s="27"/>
      <c r="G46" s="28"/>
      <c r="H46" s="116"/>
      <c r="I46" s="111"/>
      <c r="J46" s="25"/>
      <c r="K46" s="32"/>
      <c r="L46" s="29"/>
      <c r="M46" s="31"/>
      <c r="N46" s="31"/>
      <c r="O46" s="30"/>
      <c r="P46" s="31"/>
      <c r="Q46" s="33"/>
      <c r="R46" s="29"/>
      <c r="S46" s="112"/>
      <c r="T46" s="112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32</v>
      </c>
      <c r="B47" s="55">
        <f t="shared" si="2"/>
        <v>590</v>
      </c>
      <c r="C47" s="56"/>
      <c r="D47" s="25"/>
      <c r="E47" s="57"/>
      <c r="F47" s="27"/>
      <c r="G47" s="28"/>
      <c r="H47" s="116"/>
      <c r="I47" s="111"/>
      <c r="J47" s="25"/>
      <c r="K47" s="32"/>
      <c r="L47" s="29"/>
      <c r="M47" s="31"/>
      <c r="N47" s="31"/>
      <c r="O47" s="30"/>
      <c r="P47" s="31"/>
      <c r="Q47" s="33"/>
      <c r="R47" s="29"/>
      <c r="S47" s="112"/>
      <c r="T47" s="112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33</v>
      </c>
      <c r="B48" s="55">
        <f t="shared" si="2"/>
        <v>591</v>
      </c>
      <c r="C48" s="56"/>
      <c r="D48" s="25"/>
      <c r="E48" s="57"/>
      <c r="F48" s="27"/>
      <c r="G48" s="28"/>
      <c r="H48" s="116"/>
      <c r="I48" s="111"/>
      <c r="J48" s="25"/>
      <c r="K48" s="32"/>
      <c r="L48" s="29"/>
      <c r="M48" s="31"/>
      <c r="N48" s="31"/>
      <c r="O48" s="30"/>
      <c r="P48" s="31"/>
      <c r="Q48" s="33"/>
      <c r="R48" s="29"/>
      <c r="S48" s="112"/>
      <c r="T48" s="112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/>
      <c r="B49" s="55">
        <f t="shared" si="2"/>
        <v>592</v>
      </c>
      <c r="C49" s="56"/>
      <c r="D49" s="25"/>
      <c r="E49" s="57"/>
      <c r="F49" s="27"/>
      <c r="G49" s="28"/>
      <c r="H49" s="116"/>
      <c r="I49" s="111"/>
      <c r="J49" s="25"/>
      <c r="K49" s="32"/>
      <c r="L49" s="29"/>
      <c r="M49" s="31"/>
      <c r="N49" s="31"/>
      <c r="O49" s="30"/>
      <c r="P49" s="31"/>
      <c r="Q49" s="33"/>
      <c r="R49" s="29"/>
      <c r="S49" s="112"/>
      <c r="T49" s="112"/>
      <c r="U49" s="31"/>
      <c r="V49" s="58"/>
      <c r="W49" s="59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34</v>
      </c>
      <c r="B50" s="55">
        <f t="shared" si="2"/>
        <v>593</v>
      </c>
      <c r="C50" s="56"/>
      <c r="D50" s="25"/>
      <c r="E50" s="57"/>
      <c r="F50" s="27"/>
      <c r="G50" s="28"/>
      <c r="H50" s="116"/>
      <c r="I50" s="111"/>
      <c r="J50" s="25"/>
      <c r="K50" s="32"/>
      <c r="L50" s="29"/>
      <c r="M50" s="31"/>
      <c r="N50" s="31"/>
      <c r="O50" s="30"/>
      <c r="P50" s="31"/>
      <c r="Q50" s="33"/>
      <c r="R50" s="29"/>
      <c r="S50" s="112"/>
      <c r="T50" s="112"/>
      <c r="U50" s="31"/>
      <c r="V50" s="58"/>
      <c r="W50" s="59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 t="s">
        <v>35</v>
      </c>
      <c r="B51" s="55">
        <f t="shared" si="2"/>
        <v>594</v>
      </c>
      <c r="C51" s="56"/>
      <c r="D51" s="25"/>
      <c r="E51" s="57"/>
      <c r="F51" s="27"/>
      <c r="G51" s="28"/>
      <c r="H51" s="116"/>
      <c r="I51" s="111"/>
      <c r="J51" s="25"/>
      <c r="K51" s="32"/>
      <c r="L51" s="29"/>
      <c r="M51" s="31"/>
      <c r="N51" s="31"/>
      <c r="O51" s="30"/>
      <c r="P51" s="31"/>
      <c r="Q51" s="33"/>
      <c r="R51" s="29"/>
      <c r="S51" s="112"/>
      <c r="T51" s="112"/>
      <c r="U51" s="31"/>
      <c r="V51" s="58"/>
      <c r="W51" s="59"/>
      <c r="X51" s="3"/>
      <c r="Y51" s="3"/>
      <c r="Z51" s="3"/>
      <c r="AA51" s="3"/>
      <c r="AB51" s="3"/>
      <c r="AC51" s="3"/>
      <c r="AD51" s="3"/>
      <c r="AE51" s="3"/>
      <c r="AF51" s="3"/>
    </row>
    <row r="52" spans="1:32" ht="15.75" thickBot="1" x14ac:dyDescent="0.3">
      <c r="A52" s="255"/>
      <c r="B52" s="256"/>
      <c r="C52" s="60">
        <f t="shared" ref="C52:W52" si="3">SUM(C29:C51)</f>
        <v>0</v>
      </c>
      <c r="D52" s="61">
        <f t="shared" si="3"/>
        <v>0</v>
      </c>
      <c r="E52" s="62">
        <f t="shared" si="3"/>
        <v>0</v>
      </c>
      <c r="F52" s="61">
        <f t="shared" si="3"/>
        <v>0</v>
      </c>
      <c r="G52" s="63">
        <f t="shared" si="3"/>
        <v>0</v>
      </c>
      <c r="H52" s="62">
        <f t="shared" si="3"/>
        <v>0</v>
      </c>
      <c r="I52" s="62">
        <f t="shared" si="3"/>
        <v>0</v>
      </c>
      <c r="J52" s="46">
        <f t="shared" si="3"/>
        <v>0</v>
      </c>
      <c r="K52" s="63">
        <f t="shared" si="3"/>
        <v>0</v>
      </c>
      <c r="L52" s="61">
        <f t="shared" si="3"/>
        <v>9505.16</v>
      </c>
      <c r="M52" s="61">
        <f t="shared" si="3"/>
        <v>3049.88</v>
      </c>
      <c r="N52" s="64">
        <f t="shared" si="3"/>
        <v>0</v>
      </c>
      <c r="O52" s="62">
        <f t="shared" si="3"/>
        <v>0</v>
      </c>
      <c r="P52" s="61">
        <f t="shared" si="3"/>
        <v>0</v>
      </c>
      <c r="Q52" s="64">
        <f t="shared" si="3"/>
        <v>-9505.16</v>
      </c>
      <c r="R52" s="64">
        <f t="shared" si="3"/>
        <v>-3049.88</v>
      </c>
      <c r="S52" s="61">
        <f t="shared" si="3"/>
        <v>0</v>
      </c>
      <c r="T52" s="61">
        <f t="shared" si="3"/>
        <v>0</v>
      </c>
      <c r="U52" s="61">
        <f t="shared" si="3"/>
        <v>0</v>
      </c>
      <c r="V52" s="65">
        <f t="shared" si="3"/>
        <v>0</v>
      </c>
      <c r="W52" s="66">
        <f t="shared" si="3"/>
        <v>0</v>
      </c>
      <c r="X52" s="3"/>
      <c r="Y52" s="3"/>
      <c r="Z52" s="3"/>
      <c r="AA52" s="3"/>
      <c r="AB52" s="3"/>
      <c r="AC52" s="3"/>
      <c r="AD52" s="3"/>
      <c r="AE52" s="3"/>
      <c r="AF52" s="3"/>
    </row>
    <row r="53" spans="1:32" ht="15.75" thickBot="1" x14ac:dyDescent="0.3">
      <c r="A53" s="67" t="s">
        <v>36</v>
      </c>
      <c r="B53" s="68">
        <v>1135</v>
      </c>
      <c r="C53" s="69"/>
      <c r="D53" s="70"/>
      <c r="E53" s="70"/>
      <c r="F53" s="71"/>
      <c r="G53" s="72"/>
      <c r="H53" s="118"/>
      <c r="I53" s="118"/>
      <c r="J53" s="71"/>
      <c r="K53" s="75"/>
      <c r="L53" s="74"/>
      <c r="M53" s="74"/>
      <c r="N53" s="74"/>
      <c r="O53" s="73"/>
      <c r="P53" s="74"/>
      <c r="Q53" s="74"/>
      <c r="R53" s="76"/>
      <c r="S53" s="119"/>
      <c r="T53" s="119"/>
      <c r="U53" s="74"/>
      <c r="V53" s="77"/>
      <c r="W53" s="78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51</v>
      </c>
      <c r="B54" s="79">
        <f t="shared" ref="B54:B80" si="4">B53+1</f>
        <v>1136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1"/>
      <c r="O54" s="30"/>
      <c r="P54" s="31"/>
      <c r="Q54" s="33"/>
      <c r="R54" s="29"/>
      <c r="S54" s="112"/>
      <c r="T54" s="112"/>
      <c r="U54" s="31"/>
      <c r="V54" s="80"/>
      <c r="W54" s="81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 t="s">
        <v>52</v>
      </c>
      <c r="B55" s="79">
        <f t="shared" si="4"/>
        <v>1137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1"/>
      <c r="O55" s="30"/>
      <c r="P55" s="31"/>
      <c r="Q55" s="33"/>
      <c r="R55" s="29"/>
      <c r="S55" s="112"/>
      <c r="T55" s="112"/>
      <c r="U55" s="31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 t="s">
        <v>53</v>
      </c>
      <c r="B56" s="79">
        <f t="shared" si="4"/>
        <v>1138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121"/>
      <c r="T56" s="121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 t="s">
        <v>54</v>
      </c>
      <c r="B57" s="79">
        <f t="shared" si="4"/>
        <v>1139</v>
      </c>
      <c r="C57" s="24"/>
      <c r="D57" s="84"/>
      <c r="E57" s="84"/>
      <c r="F57" s="27"/>
      <c r="G57" s="85"/>
      <c r="H57" s="120"/>
      <c r="I57" s="120"/>
      <c r="J57" s="121"/>
      <c r="K57" s="87"/>
      <c r="L57" s="33"/>
      <c r="M57" s="33"/>
      <c r="N57" s="33"/>
      <c r="O57" s="86"/>
      <c r="P57" s="88"/>
      <c r="Q57" s="33"/>
      <c r="R57" s="87"/>
      <c r="S57" s="121"/>
      <c r="T57" s="121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 t="s">
        <v>55</v>
      </c>
      <c r="B58" s="79">
        <f t="shared" si="4"/>
        <v>1140</v>
      </c>
      <c r="C58" s="24"/>
      <c r="D58" s="84"/>
      <c r="E58" s="84"/>
      <c r="F58" s="27"/>
      <c r="G58" s="85"/>
      <c r="H58" s="120"/>
      <c r="I58" s="120"/>
      <c r="J58" s="121"/>
      <c r="K58" s="87"/>
      <c r="L58" s="33"/>
      <c r="M58" s="33"/>
      <c r="N58" s="33"/>
      <c r="O58" s="86"/>
      <c r="P58" s="88"/>
      <c r="Q58" s="33"/>
      <c r="R58" s="87"/>
      <c r="S58" s="121"/>
      <c r="T58" s="121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 t="s">
        <v>56</v>
      </c>
      <c r="B59" s="79">
        <f t="shared" si="4"/>
        <v>1141</v>
      </c>
      <c r="C59" s="24"/>
      <c r="D59" s="84"/>
      <c r="E59" s="84"/>
      <c r="F59" s="27"/>
      <c r="G59" s="85"/>
      <c r="H59" s="120"/>
      <c r="I59" s="120"/>
      <c r="J59" s="121"/>
      <c r="K59" s="87"/>
      <c r="L59" s="33"/>
      <c r="M59" s="33"/>
      <c r="N59" s="33"/>
      <c r="O59" s="86"/>
      <c r="P59" s="88"/>
      <c r="Q59" s="33"/>
      <c r="R59" s="89"/>
      <c r="S59" s="121"/>
      <c r="T59" s="121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 t="s">
        <v>57</v>
      </c>
      <c r="B60" s="79">
        <f t="shared" si="4"/>
        <v>1142</v>
      </c>
      <c r="C60" s="24"/>
      <c r="D60" s="84"/>
      <c r="E60" s="84"/>
      <c r="F60" s="27"/>
      <c r="G60" s="85"/>
      <c r="H60" s="120"/>
      <c r="I60" s="120"/>
      <c r="J60" s="27"/>
      <c r="K60" s="87"/>
      <c r="L60" s="33"/>
      <c r="M60" s="33"/>
      <c r="N60" s="33"/>
      <c r="O60" s="86"/>
      <c r="P60" s="88"/>
      <c r="Q60" s="33"/>
      <c r="R60" s="87"/>
      <c r="S60" s="121"/>
      <c r="T60" s="121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 t="s">
        <v>58</v>
      </c>
      <c r="B61" s="79">
        <f t="shared" si="4"/>
        <v>1143</v>
      </c>
      <c r="C61" s="24"/>
      <c r="D61" s="84"/>
      <c r="E61" s="84"/>
      <c r="F61" s="27"/>
      <c r="G61" s="85"/>
      <c r="H61" s="120"/>
      <c r="I61" s="120"/>
      <c r="J61" s="27"/>
      <c r="K61" s="87"/>
      <c r="L61" s="33"/>
      <c r="M61" s="33"/>
      <c r="N61" s="33"/>
      <c r="O61" s="86"/>
      <c r="P61" s="88"/>
      <c r="Q61" s="33"/>
      <c r="R61" s="87"/>
      <c r="S61" s="121"/>
      <c r="T61" s="121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 t="s">
        <v>59</v>
      </c>
      <c r="B62" s="79">
        <f t="shared" si="4"/>
        <v>1144</v>
      </c>
      <c r="C62" s="24"/>
      <c r="D62" s="84"/>
      <c r="E62" s="84"/>
      <c r="F62" s="27"/>
      <c r="G62" s="85"/>
      <c r="H62" s="120"/>
      <c r="I62" s="120"/>
      <c r="J62" s="27"/>
      <c r="K62" s="87"/>
      <c r="L62" s="33"/>
      <c r="M62" s="33"/>
      <c r="N62" s="33"/>
      <c r="O62" s="86"/>
      <c r="P62" s="88"/>
      <c r="Q62" s="33"/>
      <c r="R62" s="87"/>
      <c r="S62" s="121"/>
      <c r="T62" s="121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 t="s">
        <v>60</v>
      </c>
      <c r="B63" s="79">
        <f t="shared" si="4"/>
        <v>1145</v>
      </c>
      <c r="C63" s="24"/>
      <c r="D63" s="84"/>
      <c r="E63" s="84"/>
      <c r="F63" s="27"/>
      <c r="G63" s="85"/>
      <c r="H63" s="120"/>
      <c r="I63" s="120"/>
      <c r="J63" s="27"/>
      <c r="K63" s="87"/>
      <c r="L63" s="33"/>
      <c r="M63" s="33"/>
      <c r="N63" s="33"/>
      <c r="O63" s="86"/>
      <c r="P63" s="88"/>
      <c r="Q63" s="33"/>
      <c r="R63" s="87"/>
      <c r="S63" s="121"/>
      <c r="T63" s="121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 t="s">
        <v>60</v>
      </c>
      <c r="B64" s="79">
        <f t="shared" si="4"/>
        <v>1146</v>
      </c>
      <c r="C64" s="24"/>
      <c r="D64" s="84"/>
      <c r="E64" s="84"/>
      <c r="F64" s="27"/>
      <c r="G64" s="85"/>
      <c r="H64" s="120"/>
      <c r="I64" s="120"/>
      <c r="J64" s="27"/>
      <c r="K64" s="87"/>
      <c r="L64" s="33"/>
      <c r="M64" s="33"/>
      <c r="N64" s="33"/>
      <c r="O64" s="86"/>
      <c r="P64" s="88"/>
      <c r="Q64" s="33"/>
      <c r="R64" s="87"/>
      <c r="S64" s="121"/>
      <c r="T64" s="121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 t="s">
        <v>61</v>
      </c>
      <c r="B65" s="79">
        <f t="shared" si="4"/>
        <v>1147</v>
      </c>
      <c r="C65" s="24"/>
      <c r="D65" s="84"/>
      <c r="E65" s="84"/>
      <c r="F65" s="27"/>
      <c r="G65" s="85"/>
      <c r="H65" s="120"/>
      <c r="I65" s="120"/>
      <c r="J65" s="27"/>
      <c r="K65" s="87"/>
      <c r="L65" s="33"/>
      <c r="M65" s="33"/>
      <c r="N65" s="33"/>
      <c r="O65" s="86"/>
      <c r="P65" s="33"/>
      <c r="Q65" s="33"/>
      <c r="R65" s="89"/>
      <c r="S65" s="121"/>
      <c r="T65" s="121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62</v>
      </c>
      <c r="B66" s="79">
        <f t="shared" si="4"/>
        <v>1148</v>
      </c>
      <c r="C66" s="24"/>
      <c r="D66" s="84"/>
      <c r="E66" s="84"/>
      <c r="F66" s="27"/>
      <c r="G66" s="85"/>
      <c r="H66" s="120"/>
      <c r="I66" s="120"/>
      <c r="J66" s="27"/>
      <c r="K66" s="87"/>
      <c r="L66" s="33"/>
      <c r="M66" s="33"/>
      <c r="N66" s="33"/>
      <c r="O66" s="86"/>
      <c r="P66" s="33"/>
      <c r="Q66" s="33"/>
      <c r="R66" s="89"/>
      <c r="S66" s="121"/>
      <c r="T66" s="121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22"/>
      <c r="B67" s="79">
        <f t="shared" si="4"/>
        <v>1149</v>
      </c>
      <c r="C67" s="24"/>
      <c r="D67" s="84"/>
      <c r="E67" s="84"/>
      <c r="F67" s="27"/>
      <c r="G67" s="85"/>
      <c r="H67" s="120"/>
      <c r="I67" s="120"/>
      <c r="J67" s="27"/>
      <c r="K67" s="87"/>
      <c r="L67" s="33"/>
      <c r="M67" s="33"/>
      <c r="N67" s="33"/>
      <c r="O67" s="86"/>
      <c r="P67" s="33"/>
      <c r="Q67" s="33"/>
      <c r="R67" s="89"/>
      <c r="S67" s="121"/>
      <c r="T67" s="121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22"/>
      <c r="B68" s="79">
        <f t="shared" si="4"/>
        <v>1150</v>
      </c>
      <c r="C68" s="24"/>
      <c r="D68" s="84"/>
      <c r="E68" s="84"/>
      <c r="F68" s="27"/>
      <c r="G68" s="85"/>
      <c r="H68" s="120"/>
      <c r="I68" s="120"/>
      <c r="J68" s="27"/>
      <c r="K68" s="87"/>
      <c r="L68" s="33"/>
      <c r="M68" s="33"/>
      <c r="N68" s="33"/>
      <c r="O68" s="86"/>
      <c r="P68" s="33"/>
      <c r="Q68" s="33"/>
      <c r="R68" s="89"/>
      <c r="S68" s="121"/>
      <c r="T68" s="121"/>
      <c r="U68" s="33"/>
      <c r="V68" s="82"/>
      <c r="W68" s="83"/>
      <c r="X68" s="3"/>
      <c r="Y68" s="3"/>
      <c r="Z68" s="3"/>
      <c r="AA68" s="3"/>
      <c r="AB68" s="3"/>
      <c r="AC68" s="3"/>
      <c r="AD68" s="3"/>
      <c r="AE68" s="3"/>
      <c r="AF68" s="3"/>
    </row>
    <row r="69" spans="1:32" x14ac:dyDescent="0.25">
      <c r="A69" s="22"/>
      <c r="B69" s="79">
        <f t="shared" si="4"/>
        <v>1151</v>
      </c>
      <c r="C69" s="24"/>
      <c r="D69" s="84"/>
      <c r="E69" s="84"/>
      <c r="F69" s="27"/>
      <c r="G69" s="85"/>
      <c r="H69" s="120"/>
      <c r="I69" s="120"/>
      <c r="J69" s="27"/>
      <c r="K69" s="87"/>
      <c r="L69" s="33"/>
      <c r="M69" s="33"/>
      <c r="N69" s="33"/>
      <c r="O69" s="86"/>
      <c r="P69" s="33"/>
      <c r="Q69" s="33"/>
      <c r="R69" s="89"/>
      <c r="S69" s="121"/>
      <c r="T69" s="121"/>
      <c r="U69" s="33"/>
      <c r="V69" s="82"/>
      <c r="W69" s="83"/>
      <c r="X69" s="3"/>
      <c r="Y69" s="3"/>
      <c r="Z69" s="3"/>
      <c r="AA69" s="3"/>
      <c r="AB69" s="3"/>
      <c r="AC69" s="3"/>
      <c r="AD69" s="3"/>
      <c r="AE69" s="3"/>
      <c r="AF69" s="3"/>
    </row>
    <row r="70" spans="1:32" x14ac:dyDescent="0.25">
      <c r="A70" s="22"/>
      <c r="B70" s="79">
        <f t="shared" si="4"/>
        <v>1152</v>
      </c>
      <c r="C70" s="24"/>
      <c r="D70" s="84"/>
      <c r="E70" s="84"/>
      <c r="F70" s="27"/>
      <c r="G70" s="85"/>
      <c r="H70" s="120"/>
      <c r="I70" s="120"/>
      <c r="J70" s="27"/>
      <c r="K70" s="87"/>
      <c r="L70" s="33"/>
      <c r="M70" s="33"/>
      <c r="N70" s="33"/>
      <c r="O70" s="86"/>
      <c r="P70" s="33"/>
      <c r="Q70" s="33"/>
      <c r="R70" s="89"/>
      <c r="S70" s="121"/>
      <c r="T70" s="121"/>
      <c r="U70" s="33"/>
      <c r="V70" s="82"/>
      <c r="W70" s="83"/>
      <c r="X70" s="3"/>
      <c r="Y70" s="3"/>
      <c r="Z70" s="3"/>
      <c r="AA70" s="3"/>
      <c r="AB70" s="3"/>
      <c r="AC70" s="3"/>
      <c r="AD70" s="3"/>
      <c r="AE70" s="3"/>
      <c r="AF70" s="3"/>
    </row>
    <row r="71" spans="1:32" x14ac:dyDescent="0.25">
      <c r="A71" s="22"/>
      <c r="B71" s="79">
        <f t="shared" si="4"/>
        <v>1153</v>
      </c>
      <c r="C71" s="24"/>
      <c r="D71" s="84"/>
      <c r="E71" s="84"/>
      <c r="F71" s="27"/>
      <c r="G71" s="85"/>
      <c r="H71" s="120"/>
      <c r="I71" s="120"/>
      <c r="J71" s="27"/>
      <c r="K71" s="87"/>
      <c r="L71" s="33"/>
      <c r="M71" s="33"/>
      <c r="N71" s="33"/>
      <c r="O71" s="86"/>
      <c r="P71" s="33"/>
      <c r="Q71" s="33"/>
      <c r="R71" s="89"/>
      <c r="S71" s="121"/>
      <c r="T71" s="121"/>
      <c r="U71" s="33"/>
      <c r="V71" s="82"/>
      <c r="W71" s="83"/>
      <c r="X71" s="3"/>
      <c r="Y71" s="3"/>
      <c r="Z71" s="3"/>
      <c r="AA71" s="3"/>
      <c r="AB71" s="3"/>
      <c r="AC71" s="3"/>
      <c r="AD71" s="3"/>
      <c r="AE71" s="3"/>
      <c r="AF71" s="3"/>
    </row>
    <row r="72" spans="1:32" x14ac:dyDescent="0.25">
      <c r="A72" s="22"/>
      <c r="B72" s="79">
        <f t="shared" si="4"/>
        <v>1154</v>
      </c>
      <c r="C72" s="24"/>
      <c r="D72" s="84"/>
      <c r="E72" s="84"/>
      <c r="F72" s="27"/>
      <c r="G72" s="85"/>
      <c r="H72" s="120"/>
      <c r="I72" s="120"/>
      <c r="J72" s="27"/>
      <c r="K72" s="87"/>
      <c r="L72" s="33"/>
      <c r="M72" s="33"/>
      <c r="N72" s="33"/>
      <c r="O72" s="86"/>
      <c r="P72" s="33"/>
      <c r="Q72" s="33"/>
      <c r="R72" s="89"/>
      <c r="S72" s="121"/>
      <c r="T72" s="121"/>
      <c r="U72" s="33"/>
      <c r="V72" s="82"/>
      <c r="W72" s="83"/>
      <c r="X72" s="3"/>
      <c r="Y72" s="3"/>
      <c r="Z72" s="3"/>
      <c r="AA72" s="3"/>
      <c r="AB72" s="3"/>
      <c r="AC72" s="3"/>
      <c r="AD72" s="3"/>
      <c r="AE72" s="3"/>
      <c r="AF72" s="3"/>
    </row>
    <row r="73" spans="1:32" x14ac:dyDescent="0.25">
      <c r="A73" s="22"/>
      <c r="B73" s="79">
        <f t="shared" si="4"/>
        <v>1155</v>
      </c>
      <c r="C73" s="24"/>
      <c r="D73" s="84"/>
      <c r="E73" s="84"/>
      <c r="F73" s="27"/>
      <c r="G73" s="85"/>
      <c r="H73" s="120"/>
      <c r="I73" s="120"/>
      <c r="J73" s="27"/>
      <c r="K73" s="87"/>
      <c r="L73" s="33"/>
      <c r="M73" s="33"/>
      <c r="N73" s="33"/>
      <c r="O73" s="86"/>
      <c r="P73" s="33"/>
      <c r="Q73" s="33"/>
      <c r="R73" s="89"/>
      <c r="S73" s="121"/>
      <c r="T73" s="121"/>
      <c r="U73" s="33"/>
      <c r="V73" s="82"/>
      <c r="W73" s="83"/>
      <c r="X73" s="3"/>
      <c r="Y73" s="3"/>
      <c r="Z73" s="3"/>
      <c r="AA73" s="3"/>
      <c r="AB73" s="3"/>
      <c r="AC73" s="3"/>
      <c r="AD73" s="3"/>
      <c r="AE73" s="3"/>
      <c r="AF73" s="3"/>
    </row>
    <row r="74" spans="1:32" x14ac:dyDescent="0.25">
      <c r="A74" s="22"/>
      <c r="B74" s="79">
        <f t="shared" si="4"/>
        <v>1156</v>
      </c>
      <c r="C74" s="24"/>
      <c r="D74" s="84"/>
      <c r="E74" s="84"/>
      <c r="F74" s="27"/>
      <c r="G74" s="85"/>
      <c r="H74" s="120"/>
      <c r="I74" s="120"/>
      <c r="J74" s="27"/>
      <c r="K74" s="87"/>
      <c r="L74" s="33"/>
      <c r="M74" s="33"/>
      <c r="N74" s="33"/>
      <c r="O74" s="86"/>
      <c r="P74" s="33"/>
      <c r="Q74" s="33"/>
      <c r="R74" s="89"/>
      <c r="S74" s="121"/>
      <c r="T74" s="121"/>
      <c r="U74" s="33"/>
      <c r="V74" s="82"/>
      <c r="W74" s="83"/>
      <c r="X74" s="3"/>
      <c r="Y74" s="3"/>
      <c r="Z74" s="3"/>
      <c r="AA74" s="3"/>
      <c r="AB74" s="3"/>
      <c r="AC74" s="3"/>
      <c r="AD74" s="3"/>
      <c r="AE74" s="3"/>
      <c r="AF74" s="3"/>
    </row>
    <row r="75" spans="1:32" x14ac:dyDescent="0.25">
      <c r="A75" s="22"/>
      <c r="B75" s="79">
        <f t="shared" si="4"/>
        <v>1157</v>
      </c>
      <c r="C75" s="24"/>
      <c r="D75" s="84"/>
      <c r="E75" s="84"/>
      <c r="F75" s="27"/>
      <c r="G75" s="85"/>
      <c r="H75" s="120"/>
      <c r="I75" s="120"/>
      <c r="J75" s="27"/>
      <c r="K75" s="87"/>
      <c r="L75" s="33"/>
      <c r="M75" s="33"/>
      <c r="N75" s="33"/>
      <c r="O75" s="86"/>
      <c r="P75" s="33"/>
      <c r="Q75" s="33"/>
      <c r="R75" s="89"/>
      <c r="S75" s="121"/>
      <c r="T75" s="121"/>
      <c r="U75" s="33"/>
      <c r="V75" s="82"/>
      <c r="W75" s="83"/>
      <c r="X75" s="3"/>
      <c r="Y75" s="3"/>
      <c r="Z75" s="3"/>
      <c r="AA75" s="3"/>
      <c r="AB75" s="3"/>
      <c r="AC75" s="3"/>
      <c r="AD75" s="3"/>
      <c r="AE75" s="3"/>
      <c r="AF75" s="3"/>
    </row>
    <row r="76" spans="1:32" x14ac:dyDescent="0.25">
      <c r="A76" s="22"/>
      <c r="B76" s="79">
        <f t="shared" si="4"/>
        <v>1158</v>
      </c>
      <c r="C76" s="24"/>
      <c r="D76" s="84"/>
      <c r="E76" s="84"/>
      <c r="F76" s="27"/>
      <c r="G76" s="85"/>
      <c r="H76" s="120"/>
      <c r="I76" s="120"/>
      <c r="J76" s="27"/>
      <c r="K76" s="87"/>
      <c r="L76" s="33"/>
      <c r="M76" s="33"/>
      <c r="N76" s="33"/>
      <c r="O76" s="86"/>
      <c r="P76" s="33"/>
      <c r="Q76" s="33"/>
      <c r="R76" s="89"/>
      <c r="S76" s="121"/>
      <c r="T76" s="121"/>
      <c r="U76" s="33"/>
      <c r="V76" s="82"/>
      <c r="W76" s="83"/>
      <c r="X76" s="3"/>
      <c r="Y76" s="3"/>
      <c r="Z76" s="3"/>
      <c r="AA76" s="3"/>
      <c r="AB76" s="3"/>
      <c r="AC76" s="3"/>
      <c r="AD76" s="3"/>
      <c r="AE76" s="3"/>
      <c r="AF76" s="3"/>
    </row>
    <row r="77" spans="1:32" x14ac:dyDescent="0.25">
      <c r="A77" s="22"/>
      <c r="B77" s="79">
        <f t="shared" si="4"/>
        <v>1159</v>
      </c>
      <c r="C77" s="24"/>
      <c r="D77" s="84"/>
      <c r="E77" s="84"/>
      <c r="F77" s="27"/>
      <c r="G77" s="85"/>
      <c r="H77" s="120"/>
      <c r="I77" s="120"/>
      <c r="J77" s="27"/>
      <c r="K77" s="87"/>
      <c r="L77" s="33"/>
      <c r="M77" s="33"/>
      <c r="N77" s="33"/>
      <c r="O77" s="86"/>
      <c r="P77" s="33"/>
      <c r="Q77" s="33"/>
      <c r="R77" s="89"/>
      <c r="S77" s="121"/>
      <c r="T77" s="121"/>
      <c r="U77" s="33"/>
      <c r="V77" s="82"/>
      <c r="W77" s="83"/>
      <c r="X77" s="3"/>
      <c r="Y77" s="3"/>
      <c r="Z77" s="3"/>
      <c r="AA77" s="3"/>
      <c r="AB77" s="3"/>
      <c r="AC77" s="3"/>
      <c r="AD77" s="3"/>
      <c r="AE77" s="3"/>
      <c r="AF77" s="3"/>
    </row>
    <row r="78" spans="1:32" x14ac:dyDescent="0.25">
      <c r="A78" s="22"/>
      <c r="B78" s="79">
        <f t="shared" si="4"/>
        <v>1160</v>
      </c>
      <c r="C78" s="24"/>
      <c r="D78" s="84"/>
      <c r="E78" s="84"/>
      <c r="F78" s="27"/>
      <c r="G78" s="85"/>
      <c r="H78" s="120"/>
      <c r="I78" s="120"/>
      <c r="J78" s="27"/>
      <c r="K78" s="87"/>
      <c r="L78" s="33"/>
      <c r="M78" s="33"/>
      <c r="N78" s="33"/>
      <c r="O78" s="86"/>
      <c r="P78" s="33"/>
      <c r="Q78" s="33"/>
      <c r="R78" s="89"/>
      <c r="S78" s="121"/>
      <c r="T78" s="121"/>
      <c r="U78" s="33"/>
      <c r="V78" s="82"/>
      <c r="W78" s="83"/>
      <c r="X78" s="3"/>
      <c r="Y78" s="3"/>
      <c r="Z78" s="3"/>
      <c r="AA78" s="3"/>
      <c r="AB78" s="3"/>
      <c r="AC78" s="3"/>
      <c r="AD78" s="3"/>
      <c r="AE78" s="3"/>
      <c r="AF78" s="3"/>
    </row>
    <row r="79" spans="1:32" x14ac:dyDescent="0.25">
      <c r="A79" s="22" t="s">
        <v>37</v>
      </c>
      <c r="B79" s="79">
        <f t="shared" si="4"/>
        <v>1161</v>
      </c>
      <c r="C79" s="24"/>
      <c r="D79" s="84"/>
      <c r="E79" s="84"/>
      <c r="F79" s="27"/>
      <c r="G79" s="85"/>
      <c r="H79" s="120"/>
      <c r="I79" s="120"/>
      <c r="J79" s="27"/>
      <c r="K79" s="87"/>
      <c r="L79" s="33"/>
      <c r="M79" s="33"/>
      <c r="N79" s="33"/>
      <c r="O79" s="86"/>
      <c r="P79" s="33"/>
      <c r="Q79" s="33"/>
      <c r="R79" s="89"/>
      <c r="S79" s="121"/>
      <c r="T79" s="121"/>
      <c r="U79" s="33"/>
      <c r="V79" s="82"/>
      <c r="W79" s="8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5.75" thickBot="1" x14ac:dyDescent="0.3">
      <c r="A80" s="22" t="s">
        <v>38</v>
      </c>
      <c r="B80" s="79">
        <f t="shared" si="4"/>
        <v>1162</v>
      </c>
      <c r="C80" s="24"/>
      <c r="D80" s="84"/>
      <c r="E80" s="84"/>
      <c r="F80" s="27"/>
      <c r="G80" s="85"/>
      <c r="H80" s="120"/>
      <c r="I80" s="120"/>
      <c r="J80" s="27"/>
      <c r="K80" s="87"/>
      <c r="L80" s="33"/>
      <c r="M80" s="33"/>
      <c r="N80" s="33"/>
      <c r="O80" s="86"/>
      <c r="P80" s="33"/>
      <c r="Q80" s="36"/>
      <c r="R80" s="89"/>
      <c r="S80" s="121"/>
      <c r="T80" s="121"/>
      <c r="U80" s="33"/>
      <c r="V80" s="82"/>
      <c r="W80" s="83"/>
      <c r="X80" s="3"/>
      <c r="Y80" s="3"/>
      <c r="Z80" s="3"/>
      <c r="AA80" s="3"/>
      <c r="AB80" s="3"/>
      <c r="AC80" s="3"/>
      <c r="AD80" s="3"/>
      <c r="AE80" s="3"/>
      <c r="AF80" s="3"/>
    </row>
    <row r="81" spans="1:23" ht="15.75" thickBot="1" x14ac:dyDescent="0.3">
      <c r="A81" s="257" t="s">
        <v>39</v>
      </c>
      <c r="B81" s="257"/>
      <c r="C81" s="90">
        <f t="shared" ref="C81:W81" si="5">SUM(C53:C80)</f>
        <v>0</v>
      </c>
      <c r="D81" s="90">
        <f t="shared" si="5"/>
        <v>0</v>
      </c>
      <c r="E81" s="90">
        <f t="shared" si="5"/>
        <v>0</v>
      </c>
      <c r="F81" s="90">
        <f t="shared" si="5"/>
        <v>0</v>
      </c>
      <c r="G81" s="90">
        <f t="shared" si="5"/>
        <v>0</v>
      </c>
      <c r="H81" s="122">
        <f t="shared" si="5"/>
        <v>0</v>
      </c>
      <c r="I81" s="90">
        <f t="shared" si="5"/>
        <v>0</v>
      </c>
      <c r="J81" s="129">
        <f t="shared" si="5"/>
        <v>0</v>
      </c>
      <c r="K81" s="91">
        <f t="shared" si="5"/>
        <v>0</v>
      </c>
      <c r="L81" s="91">
        <f t="shared" si="5"/>
        <v>0</v>
      </c>
      <c r="M81" s="91">
        <f t="shared" si="5"/>
        <v>0</v>
      </c>
      <c r="N81" s="91">
        <f t="shared" si="5"/>
        <v>0</v>
      </c>
      <c r="O81" s="92">
        <f t="shared" si="5"/>
        <v>0</v>
      </c>
      <c r="P81" s="91">
        <f t="shared" si="5"/>
        <v>0</v>
      </c>
      <c r="Q81" s="91">
        <f>SUM(Q53:Q80)</f>
        <v>0</v>
      </c>
      <c r="R81" s="91">
        <f>SUM(R53:R80)</f>
        <v>0</v>
      </c>
      <c r="S81" s="122">
        <f t="shared" si="5"/>
        <v>0</v>
      </c>
      <c r="T81" s="122">
        <f t="shared" si="5"/>
        <v>0</v>
      </c>
      <c r="U81" s="91">
        <f t="shared" si="5"/>
        <v>0</v>
      </c>
      <c r="V81" s="93">
        <f t="shared" si="5"/>
        <v>0</v>
      </c>
      <c r="W81" s="94">
        <f t="shared" si="5"/>
        <v>0</v>
      </c>
    </row>
    <row r="82" spans="1:23" ht="15.75" thickBot="1" x14ac:dyDescent="0.3">
      <c r="A82" s="258" t="s">
        <v>40</v>
      </c>
      <c r="B82" s="258"/>
      <c r="C82" s="95">
        <f t="shared" ref="C82:W82" si="6">C28+C52-C81</f>
        <v>-982</v>
      </c>
      <c r="D82" s="95">
        <f t="shared" si="6"/>
        <v>110</v>
      </c>
      <c r="E82" s="123">
        <f t="shared" si="6"/>
        <v>8669</v>
      </c>
      <c r="F82" s="95">
        <f t="shared" si="6"/>
        <v>8307</v>
      </c>
      <c r="G82" s="124">
        <f t="shared" si="6"/>
        <v>0</v>
      </c>
      <c r="H82" s="21">
        <f t="shared" si="6"/>
        <v>175.81200000000035</v>
      </c>
      <c r="I82" s="40">
        <f t="shared" si="6"/>
        <v>0</v>
      </c>
      <c r="J82" s="95">
        <f t="shared" si="6"/>
        <v>0</v>
      </c>
      <c r="K82" s="41">
        <f t="shared" si="6"/>
        <v>-628.36999999998079</v>
      </c>
      <c r="L82" s="21">
        <f t="shared" si="6"/>
        <v>22348.199999999804</v>
      </c>
      <c r="M82" s="21">
        <f t="shared" si="6"/>
        <v>21615.110000000041</v>
      </c>
      <c r="N82" s="21">
        <f t="shared" si="6"/>
        <v>50292</v>
      </c>
      <c r="O82" s="40">
        <f t="shared" si="6"/>
        <v>47500.950000000012</v>
      </c>
      <c r="P82" s="21">
        <f t="shared" si="6"/>
        <v>187793.83000000002</v>
      </c>
      <c r="Q82" s="125">
        <f t="shared" si="6"/>
        <v>3.637978807091713E-12</v>
      </c>
      <c r="R82" s="125">
        <f t="shared" si="6"/>
        <v>-2.7284841053187847E-12</v>
      </c>
      <c r="S82" s="21">
        <f t="shared" si="6"/>
        <v>11759.548999999999</v>
      </c>
      <c r="T82" s="21">
        <f t="shared" si="6"/>
        <v>6341</v>
      </c>
      <c r="U82" s="21">
        <f t="shared" si="6"/>
        <v>7462.8299999999963</v>
      </c>
      <c r="V82" s="126">
        <f t="shared" si="6"/>
        <v>0</v>
      </c>
      <c r="W82" s="126">
        <f t="shared" si="6"/>
        <v>0</v>
      </c>
    </row>
    <row r="83" spans="1:23" ht="17.25" customHeight="1" x14ac:dyDescent="0.25"/>
    <row r="85" spans="1:23" ht="27" customHeight="1" x14ac:dyDescent="0.5">
      <c r="A85" s="100"/>
      <c r="Q85" s="232"/>
      <c r="R85" s="232"/>
      <c r="S85" s="232"/>
      <c r="T85" s="232"/>
      <c r="U85" s="232"/>
    </row>
    <row r="86" spans="1:23" ht="21" customHeight="1" x14ac:dyDescent="0.5">
      <c r="A86" s="100" t="s">
        <v>41</v>
      </c>
      <c r="Q86" s="232"/>
      <c r="R86" s="232"/>
      <c r="S86" s="232"/>
      <c r="T86" s="232"/>
      <c r="U86" s="232"/>
    </row>
    <row r="88" spans="1:23" x14ac:dyDescent="0.25">
      <c r="B88" s="101"/>
    </row>
    <row r="258" spans="4:4" x14ac:dyDescent="0.25">
      <c r="D258" s="96" t="s">
        <v>42</v>
      </c>
    </row>
  </sheetData>
  <mergeCells count="15">
    <mergeCell ref="Q86:U86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8:B28"/>
    <mergeCell ref="A52:B52"/>
    <mergeCell ref="A81:B81"/>
    <mergeCell ref="A82:B82"/>
    <mergeCell ref="Q85:U85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A80C2-5E1A-46C1-BF90-DFF405D719FC}">
  <dimension ref="A1"/>
  <sheetViews>
    <sheetView rightToLeft="1" workbookViewId="0">
      <selection activeCell="G34" sqref="G34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AA247"/>
  <sheetViews>
    <sheetView rightToLeft="1" tabSelected="1" workbookViewId="0">
      <selection activeCell="A19" sqref="A19"/>
    </sheetView>
  </sheetViews>
  <sheetFormatPr defaultRowHeight="15" x14ac:dyDescent="0.25"/>
  <cols>
    <col min="1" max="1" width="55.140625" bestFit="1" customWidth="1"/>
    <col min="2" max="2" width="5.42578125" customWidth="1"/>
    <col min="7" max="8" width="9.28515625" style="97" bestFit="1" customWidth="1"/>
    <col min="9" max="9" width="10" style="97" customWidth="1"/>
    <col min="10" max="11" width="9.85546875" style="97" bestFit="1" customWidth="1"/>
    <col min="12" max="12" width="9.42578125" style="97" bestFit="1" customWidth="1"/>
    <col min="13" max="17" width="9.28515625" style="97" bestFit="1" customWidth="1"/>
    <col min="18" max="18" width="9.28515625" style="97" customWidth="1"/>
    <col min="19" max="19" width="9.28515625" style="97" bestFit="1" customWidth="1"/>
    <col min="257" max="257" width="55.140625" bestFit="1" customWidth="1"/>
    <col min="258" max="258" width="5.42578125" customWidth="1"/>
    <col min="263" max="264" width="9.28515625" bestFit="1" customWidth="1"/>
    <col min="265" max="265" width="10" customWidth="1"/>
    <col min="266" max="267" width="9.85546875" bestFit="1" customWidth="1"/>
    <col min="268" max="268" width="9.42578125" bestFit="1" customWidth="1"/>
    <col min="269" max="273" width="9.28515625" bestFit="1" customWidth="1"/>
    <col min="274" max="274" width="9.28515625" customWidth="1"/>
    <col min="275" max="275" width="9.28515625" bestFit="1" customWidth="1"/>
    <col min="513" max="513" width="55.140625" bestFit="1" customWidth="1"/>
    <col min="514" max="514" width="5.42578125" customWidth="1"/>
    <col min="519" max="520" width="9.28515625" bestFit="1" customWidth="1"/>
    <col min="521" max="521" width="10" customWidth="1"/>
    <col min="522" max="523" width="9.85546875" bestFit="1" customWidth="1"/>
    <col min="524" max="524" width="9.42578125" bestFit="1" customWidth="1"/>
    <col min="525" max="529" width="9.28515625" bestFit="1" customWidth="1"/>
    <col min="530" max="530" width="9.28515625" customWidth="1"/>
    <col min="531" max="531" width="9.28515625" bestFit="1" customWidth="1"/>
    <col min="769" max="769" width="55.140625" bestFit="1" customWidth="1"/>
    <col min="770" max="770" width="5.42578125" customWidth="1"/>
    <col min="775" max="776" width="9.28515625" bestFit="1" customWidth="1"/>
    <col min="777" max="777" width="10" customWidth="1"/>
    <col min="778" max="779" width="9.85546875" bestFit="1" customWidth="1"/>
    <col min="780" max="780" width="9.42578125" bestFit="1" customWidth="1"/>
    <col min="781" max="785" width="9.28515625" bestFit="1" customWidth="1"/>
    <col min="786" max="786" width="9.28515625" customWidth="1"/>
    <col min="787" max="787" width="9.28515625" bestFit="1" customWidth="1"/>
    <col min="1025" max="1025" width="55.140625" bestFit="1" customWidth="1"/>
    <col min="1026" max="1026" width="5.42578125" customWidth="1"/>
    <col min="1031" max="1032" width="9.28515625" bestFit="1" customWidth="1"/>
    <col min="1033" max="1033" width="10" customWidth="1"/>
    <col min="1034" max="1035" width="9.85546875" bestFit="1" customWidth="1"/>
    <col min="1036" max="1036" width="9.42578125" bestFit="1" customWidth="1"/>
    <col min="1037" max="1041" width="9.28515625" bestFit="1" customWidth="1"/>
    <col min="1042" max="1042" width="9.28515625" customWidth="1"/>
    <col min="1043" max="1043" width="9.28515625" bestFit="1" customWidth="1"/>
    <col min="1281" max="1281" width="55.140625" bestFit="1" customWidth="1"/>
    <col min="1282" max="1282" width="5.42578125" customWidth="1"/>
    <col min="1287" max="1288" width="9.28515625" bestFit="1" customWidth="1"/>
    <col min="1289" max="1289" width="10" customWidth="1"/>
    <col min="1290" max="1291" width="9.85546875" bestFit="1" customWidth="1"/>
    <col min="1292" max="1292" width="9.42578125" bestFit="1" customWidth="1"/>
    <col min="1293" max="1297" width="9.28515625" bestFit="1" customWidth="1"/>
    <col min="1298" max="1298" width="9.28515625" customWidth="1"/>
    <col min="1299" max="1299" width="9.28515625" bestFit="1" customWidth="1"/>
    <col min="1537" max="1537" width="55.140625" bestFit="1" customWidth="1"/>
    <col min="1538" max="1538" width="5.42578125" customWidth="1"/>
    <col min="1543" max="1544" width="9.28515625" bestFit="1" customWidth="1"/>
    <col min="1545" max="1545" width="10" customWidth="1"/>
    <col min="1546" max="1547" width="9.85546875" bestFit="1" customWidth="1"/>
    <col min="1548" max="1548" width="9.42578125" bestFit="1" customWidth="1"/>
    <col min="1549" max="1553" width="9.28515625" bestFit="1" customWidth="1"/>
    <col min="1554" max="1554" width="9.28515625" customWidth="1"/>
    <col min="1555" max="1555" width="9.28515625" bestFit="1" customWidth="1"/>
    <col min="1793" max="1793" width="55.140625" bestFit="1" customWidth="1"/>
    <col min="1794" max="1794" width="5.42578125" customWidth="1"/>
    <col min="1799" max="1800" width="9.28515625" bestFit="1" customWidth="1"/>
    <col min="1801" max="1801" width="10" customWidth="1"/>
    <col min="1802" max="1803" width="9.85546875" bestFit="1" customWidth="1"/>
    <col min="1804" max="1804" width="9.42578125" bestFit="1" customWidth="1"/>
    <col min="1805" max="1809" width="9.28515625" bestFit="1" customWidth="1"/>
    <col min="1810" max="1810" width="9.28515625" customWidth="1"/>
    <col min="1811" max="1811" width="9.28515625" bestFit="1" customWidth="1"/>
    <col min="2049" max="2049" width="55.140625" bestFit="1" customWidth="1"/>
    <col min="2050" max="2050" width="5.42578125" customWidth="1"/>
    <col min="2055" max="2056" width="9.28515625" bestFit="1" customWidth="1"/>
    <col min="2057" max="2057" width="10" customWidth="1"/>
    <col min="2058" max="2059" width="9.85546875" bestFit="1" customWidth="1"/>
    <col min="2060" max="2060" width="9.42578125" bestFit="1" customWidth="1"/>
    <col min="2061" max="2065" width="9.28515625" bestFit="1" customWidth="1"/>
    <col min="2066" max="2066" width="9.28515625" customWidth="1"/>
    <col min="2067" max="2067" width="9.28515625" bestFit="1" customWidth="1"/>
    <col min="2305" max="2305" width="55.140625" bestFit="1" customWidth="1"/>
    <col min="2306" max="2306" width="5.42578125" customWidth="1"/>
    <col min="2311" max="2312" width="9.28515625" bestFit="1" customWidth="1"/>
    <col min="2313" max="2313" width="10" customWidth="1"/>
    <col min="2314" max="2315" width="9.85546875" bestFit="1" customWidth="1"/>
    <col min="2316" max="2316" width="9.42578125" bestFit="1" customWidth="1"/>
    <col min="2317" max="2321" width="9.28515625" bestFit="1" customWidth="1"/>
    <col min="2322" max="2322" width="9.28515625" customWidth="1"/>
    <col min="2323" max="2323" width="9.28515625" bestFit="1" customWidth="1"/>
    <col min="2561" max="2561" width="55.140625" bestFit="1" customWidth="1"/>
    <col min="2562" max="2562" width="5.42578125" customWidth="1"/>
    <col min="2567" max="2568" width="9.28515625" bestFit="1" customWidth="1"/>
    <col min="2569" max="2569" width="10" customWidth="1"/>
    <col min="2570" max="2571" width="9.85546875" bestFit="1" customWidth="1"/>
    <col min="2572" max="2572" width="9.42578125" bestFit="1" customWidth="1"/>
    <col min="2573" max="2577" width="9.28515625" bestFit="1" customWidth="1"/>
    <col min="2578" max="2578" width="9.28515625" customWidth="1"/>
    <col min="2579" max="2579" width="9.28515625" bestFit="1" customWidth="1"/>
    <col min="2817" max="2817" width="55.140625" bestFit="1" customWidth="1"/>
    <col min="2818" max="2818" width="5.42578125" customWidth="1"/>
    <col min="2823" max="2824" width="9.28515625" bestFit="1" customWidth="1"/>
    <col min="2825" max="2825" width="10" customWidth="1"/>
    <col min="2826" max="2827" width="9.85546875" bestFit="1" customWidth="1"/>
    <col min="2828" max="2828" width="9.42578125" bestFit="1" customWidth="1"/>
    <col min="2829" max="2833" width="9.28515625" bestFit="1" customWidth="1"/>
    <col min="2834" max="2834" width="9.28515625" customWidth="1"/>
    <col min="2835" max="2835" width="9.28515625" bestFit="1" customWidth="1"/>
    <col min="3073" max="3073" width="55.140625" bestFit="1" customWidth="1"/>
    <col min="3074" max="3074" width="5.42578125" customWidth="1"/>
    <col min="3079" max="3080" width="9.28515625" bestFit="1" customWidth="1"/>
    <col min="3081" max="3081" width="10" customWidth="1"/>
    <col min="3082" max="3083" width="9.85546875" bestFit="1" customWidth="1"/>
    <col min="3084" max="3084" width="9.42578125" bestFit="1" customWidth="1"/>
    <col min="3085" max="3089" width="9.28515625" bestFit="1" customWidth="1"/>
    <col min="3090" max="3090" width="9.28515625" customWidth="1"/>
    <col min="3091" max="3091" width="9.28515625" bestFit="1" customWidth="1"/>
    <col min="3329" max="3329" width="55.140625" bestFit="1" customWidth="1"/>
    <col min="3330" max="3330" width="5.42578125" customWidth="1"/>
    <col min="3335" max="3336" width="9.28515625" bestFit="1" customWidth="1"/>
    <col min="3337" max="3337" width="10" customWidth="1"/>
    <col min="3338" max="3339" width="9.85546875" bestFit="1" customWidth="1"/>
    <col min="3340" max="3340" width="9.42578125" bestFit="1" customWidth="1"/>
    <col min="3341" max="3345" width="9.28515625" bestFit="1" customWidth="1"/>
    <col min="3346" max="3346" width="9.28515625" customWidth="1"/>
    <col min="3347" max="3347" width="9.28515625" bestFit="1" customWidth="1"/>
    <col min="3585" max="3585" width="55.140625" bestFit="1" customWidth="1"/>
    <col min="3586" max="3586" width="5.42578125" customWidth="1"/>
    <col min="3591" max="3592" width="9.28515625" bestFit="1" customWidth="1"/>
    <col min="3593" max="3593" width="10" customWidth="1"/>
    <col min="3594" max="3595" width="9.85546875" bestFit="1" customWidth="1"/>
    <col min="3596" max="3596" width="9.42578125" bestFit="1" customWidth="1"/>
    <col min="3597" max="3601" width="9.28515625" bestFit="1" customWidth="1"/>
    <col min="3602" max="3602" width="9.28515625" customWidth="1"/>
    <col min="3603" max="3603" width="9.28515625" bestFit="1" customWidth="1"/>
    <col min="3841" max="3841" width="55.140625" bestFit="1" customWidth="1"/>
    <col min="3842" max="3842" width="5.42578125" customWidth="1"/>
    <col min="3847" max="3848" width="9.28515625" bestFit="1" customWidth="1"/>
    <col min="3849" max="3849" width="10" customWidth="1"/>
    <col min="3850" max="3851" width="9.85546875" bestFit="1" customWidth="1"/>
    <col min="3852" max="3852" width="9.42578125" bestFit="1" customWidth="1"/>
    <col min="3853" max="3857" width="9.28515625" bestFit="1" customWidth="1"/>
    <col min="3858" max="3858" width="9.28515625" customWidth="1"/>
    <col min="3859" max="3859" width="9.28515625" bestFit="1" customWidth="1"/>
    <col min="4097" max="4097" width="55.140625" bestFit="1" customWidth="1"/>
    <col min="4098" max="4098" width="5.42578125" customWidth="1"/>
    <col min="4103" max="4104" width="9.28515625" bestFit="1" customWidth="1"/>
    <col min="4105" max="4105" width="10" customWidth="1"/>
    <col min="4106" max="4107" width="9.85546875" bestFit="1" customWidth="1"/>
    <col min="4108" max="4108" width="9.42578125" bestFit="1" customWidth="1"/>
    <col min="4109" max="4113" width="9.28515625" bestFit="1" customWidth="1"/>
    <col min="4114" max="4114" width="9.28515625" customWidth="1"/>
    <col min="4115" max="4115" width="9.28515625" bestFit="1" customWidth="1"/>
    <col min="4353" max="4353" width="55.140625" bestFit="1" customWidth="1"/>
    <col min="4354" max="4354" width="5.42578125" customWidth="1"/>
    <col min="4359" max="4360" width="9.28515625" bestFit="1" customWidth="1"/>
    <col min="4361" max="4361" width="10" customWidth="1"/>
    <col min="4362" max="4363" width="9.85546875" bestFit="1" customWidth="1"/>
    <col min="4364" max="4364" width="9.42578125" bestFit="1" customWidth="1"/>
    <col min="4365" max="4369" width="9.28515625" bestFit="1" customWidth="1"/>
    <col min="4370" max="4370" width="9.28515625" customWidth="1"/>
    <col min="4371" max="4371" width="9.28515625" bestFit="1" customWidth="1"/>
    <col min="4609" max="4609" width="55.140625" bestFit="1" customWidth="1"/>
    <col min="4610" max="4610" width="5.42578125" customWidth="1"/>
    <col min="4615" max="4616" width="9.28515625" bestFit="1" customWidth="1"/>
    <col min="4617" max="4617" width="10" customWidth="1"/>
    <col min="4618" max="4619" width="9.85546875" bestFit="1" customWidth="1"/>
    <col min="4620" max="4620" width="9.42578125" bestFit="1" customWidth="1"/>
    <col min="4621" max="4625" width="9.28515625" bestFit="1" customWidth="1"/>
    <col min="4626" max="4626" width="9.28515625" customWidth="1"/>
    <col min="4627" max="4627" width="9.28515625" bestFit="1" customWidth="1"/>
    <col min="4865" max="4865" width="55.140625" bestFit="1" customWidth="1"/>
    <col min="4866" max="4866" width="5.42578125" customWidth="1"/>
    <col min="4871" max="4872" width="9.28515625" bestFit="1" customWidth="1"/>
    <col min="4873" max="4873" width="10" customWidth="1"/>
    <col min="4874" max="4875" width="9.85546875" bestFit="1" customWidth="1"/>
    <col min="4876" max="4876" width="9.42578125" bestFit="1" customWidth="1"/>
    <col min="4877" max="4881" width="9.28515625" bestFit="1" customWidth="1"/>
    <col min="4882" max="4882" width="9.28515625" customWidth="1"/>
    <col min="4883" max="4883" width="9.28515625" bestFit="1" customWidth="1"/>
    <col min="5121" max="5121" width="55.140625" bestFit="1" customWidth="1"/>
    <col min="5122" max="5122" width="5.42578125" customWidth="1"/>
    <col min="5127" max="5128" width="9.28515625" bestFit="1" customWidth="1"/>
    <col min="5129" max="5129" width="10" customWidth="1"/>
    <col min="5130" max="5131" width="9.85546875" bestFit="1" customWidth="1"/>
    <col min="5132" max="5132" width="9.42578125" bestFit="1" customWidth="1"/>
    <col min="5133" max="5137" width="9.28515625" bestFit="1" customWidth="1"/>
    <col min="5138" max="5138" width="9.28515625" customWidth="1"/>
    <col min="5139" max="5139" width="9.28515625" bestFit="1" customWidth="1"/>
    <col min="5377" max="5377" width="55.140625" bestFit="1" customWidth="1"/>
    <col min="5378" max="5378" width="5.42578125" customWidth="1"/>
    <col min="5383" max="5384" width="9.28515625" bestFit="1" customWidth="1"/>
    <col min="5385" max="5385" width="10" customWidth="1"/>
    <col min="5386" max="5387" width="9.85546875" bestFit="1" customWidth="1"/>
    <col min="5388" max="5388" width="9.42578125" bestFit="1" customWidth="1"/>
    <col min="5389" max="5393" width="9.28515625" bestFit="1" customWidth="1"/>
    <col min="5394" max="5394" width="9.28515625" customWidth="1"/>
    <col min="5395" max="5395" width="9.28515625" bestFit="1" customWidth="1"/>
    <col min="5633" max="5633" width="55.140625" bestFit="1" customWidth="1"/>
    <col min="5634" max="5634" width="5.42578125" customWidth="1"/>
    <col min="5639" max="5640" width="9.28515625" bestFit="1" customWidth="1"/>
    <col min="5641" max="5641" width="10" customWidth="1"/>
    <col min="5642" max="5643" width="9.85546875" bestFit="1" customWidth="1"/>
    <col min="5644" max="5644" width="9.42578125" bestFit="1" customWidth="1"/>
    <col min="5645" max="5649" width="9.28515625" bestFit="1" customWidth="1"/>
    <col min="5650" max="5650" width="9.28515625" customWidth="1"/>
    <col min="5651" max="5651" width="9.28515625" bestFit="1" customWidth="1"/>
    <col min="5889" max="5889" width="55.140625" bestFit="1" customWidth="1"/>
    <col min="5890" max="5890" width="5.42578125" customWidth="1"/>
    <col min="5895" max="5896" width="9.28515625" bestFit="1" customWidth="1"/>
    <col min="5897" max="5897" width="10" customWidth="1"/>
    <col min="5898" max="5899" width="9.85546875" bestFit="1" customWidth="1"/>
    <col min="5900" max="5900" width="9.42578125" bestFit="1" customWidth="1"/>
    <col min="5901" max="5905" width="9.28515625" bestFit="1" customWidth="1"/>
    <col min="5906" max="5906" width="9.28515625" customWidth="1"/>
    <col min="5907" max="5907" width="9.28515625" bestFit="1" customWidth="1"/>
    <col min="6145" max="6145" width="55.140625" bestFit="1" customWidth="1"/>
    <col min="6146" max="6146" width="5.42578125" customWidth="1"/>
    <col min="6151" max="6152" width="9.28515625" bestFit="1" customWidth="1"/>
    <col min="6153" max="6153" width="10" customWidth="1"/>
    <col min="6154" max="6155" width="9.85546875" bestFit="1" customWidth="1"/>
    <col min="6156" max="6156" width="9.42578125" bestFit="1" customWidth="1"/>
    <col min="6157" max="6161" width="9.28515625" bestFit="1" customWidth="1"/>
    <col min="6162" max="6162" width="9.28515625" customWidth="1"/>
    <col min="6163" max="6163" width="9.28515625" bestFit="1" customWidth="1"/>
    <col min="6401" max="6401" width="55.140625" bestFit="1" customWidth="1"/>
    <col min="6402" max="6402" width="5.42578125" customWidth="1"/>
    <col min="6407" max="6408" width="9.28515625" bestFit="1" customWidth="1"/>
    <col min="6409" max="6409" width="10" customWidth="1"/>
    <col min="6410" max="6411" width="9.85546875" bestFit="1" customWidth="1"/>
    <col min="6412" max="6412" width="9.42578125" bestFit="1" customWidth="1"/>
    <col min="6413" max="6417" width="9.28515625" bestFit="1" customWidth="1"/>
    <col min="6418" max="6418" width="9.28515625" customWidth="1"/>
    <col min="6419" max="6419" width="9.28515625" bestFit="1" customWidth="1"/>
    <col min="6657" max="6657" width="55.140625" bestFit="1" customWidth="1"/>
    <col min="6658" max="6658" width="5.42578125" customWidth="1"/>
    <col min="6663" max="6664" width="9.28515625" bestFit="1" customWidth="1"/>
    <col min="6665" max="6665" width="10" customWidth="1"/>
    <col min="6666" max="6667" width="9.85546875" bestFit="1" customWidth="1"/>
    <col min="6668" max="6668" width="9.42578125" bestFit="1" customWidth="1"/>
    <col min="6669" max="6673" width="9.28515625" bestFit="1" customWidth="1"/>
    <col min="6674" max="6674" width="9.28515625" customWidth="1"/>
    <col min="6675" max="6675" width="9.28515625" bestFit="1" customWidth="1"/>
    <col min="6913" max="6913" width="55.140625" bestFit="1" customWidth="1"/>
    <col min="6914" max="6914" width="5.42578125" customWidth="1"/>
    <col min="6919" max="6920" width="9.28515625" bestFit="1" customWidth="1"/>
    <col min="6921" max="6921" width="10" customWidth="1"/>
    <col min="6922" max="6923" width="9.85546875" bestFit="1" customWidth="1"/>
    <col min="6924" max="6924" width="9.42578125" bestFit="1" customWidth="1"/>
    <col min="6925" max="6929" width="9.28515625" bestFit="1" customWidth="1"/>
    <col min="6930" max="6930" width="9.28515625" customWidth="1"/>
    <col min="6931" max="6931" width="9.28515625" bestFit="1" customWidth="1"/>
    <col min="7169" max="7169" width="55.140625" bestFit="1" customWidth="1"/>
    <col min="7170" max="7170" width="5.42578125" customWidth="1"/>
    <col min="7175" max="7176" width="9.28515625" bestFit="1" customWidth="1"/>
    <col min="7177" max="7177" width="10" customWidth="1"/>
    <col min="7178" max="7179" width="9.85546875" bestFit="1" customWidth="1"/>
    <col min="7180" max="7180" width="9.42578125" bestFit="1" customWidth="1"/>
    <col min="7181" max="7185" width="9.28515625" bestFit="1" customWidth="1"/>
    <col min="7186" max="7186" width="9.28515625" customWidth="1"/>
    <col min="7187" max="7187" width="9.28515625" bestFit="1" customWidth="1"/>
    <col min="7425" max="7425" width="55.140625" bestFit="1" customWidth="1"/>
    <col min="7426" max="7426" width="5.42578125" customWidth="1"/>
    <col min="7431" max="7432" width="9.28515625" bestFit="1" customWidth="1"/>
    <col min="7433" max="7433" width="10" customWidth="1"/>
    <col min="7434" max="7435" width="9.85546875" bestFit="1" customWidth="1"/>
    <col min="7436" max="7436" width="9.42578125" bestFit="1" customWidth="1"/>
    <col min="7437" max="7441" width="9.28515625" bestFit="1" customWidth="1"/>
    <col min="7442" max="7442" width="9.28515625" customWidth="1"/>
    <col min="7443" max="7443" width="9.28515625" bestFit="1" customWidth="1"/>
    <col min="7681" max="7681" width="55.140625" bestFit="1" customWidth="1"/>
    <col min="7682" max="7682" width="5.42578125" customWidth="1"/>
    <col min="7687" max="7688" width="9.28515625" bestFit="1" customWidth="1"/>
    <col min="7689" max="7689" width="10" customWidth="1"/>
    <col min="7690" max="7691" width="9.85546875" bestFit="1" customWidth="1"/>
    <col min="7692" max="7692" width="9.42578125" bestFit="1" customWidth="1"/>
    <col min="7693" max="7697" width="9.28515625" bestFit="1" customWidth="1"/>
    <col min="7698" max="7698" width="9.28515625" customWidth="1"/>
    <col min="7699" max="7699" width="9.28515625" bestFit="1" customWidth="1"/>
    <col min="7937" max="7937" width="55.140625" bestFit="1" customWidth="1"/>
    <col min="7938" max="7938" width="5.42578125" customWidth="1"/>
    <col min="7943" max="7944" width="9.28515625" bestFit="1" customWidth="1"/>
    <col min="7945" max="7945" width="10" customWidth="1"/>
    <col min="7946" max="7947" width="9.85546875" bestFit="1" customWidth="1"/>
    <col min="7948" max="7948" width="9.42578125" bestFit="1" customWidth="1"/>
    <col min="7949" max="7953" width="9.28515625" bestFit="1" customWidth="1"/>
    <col min="7954" max="7954" width="9.28515625" customWidth="1"/>
    <col min="7955" max="7955" width="9.28515625" bestFit="1" customWidth="1"/>
    <col min="8193" max="8193" width="55.140625" bestFit="1" customWidth="1"/>
    <col min="8194" max="8194" width="5.42578125" customWidth="1"/>
    <col min="8199" max="8200" width="9.28515625" bestFit="1" customWidth="1"/>
    <col min="8201" max="8201" width="10" customWidth="1"/>
    <col min="8202" max="8203" width="9.85546875" bestFit="1" customWidth="1"/>
    <col min="8204" max="8204" width="9.42578125" bestFit="1" customWidth="1"/>
    <col min="8205" max="8209" width="9.28515625" bestFit="1" customWidth="1"/>
    <col min="8210" max="8210" width="9.28515625" customWidth="1"/>
    <col min="8211" max="8211" width="9.28515625" bestFit="1" customWidth="1"/>
    <col min="8449" max="8449" width="55.140625" bestFit="1" customWidth="1"/>
    <col min="8450" max="8450" width="5.42578125" customWidth="1"/>
    <col min="8455" max="8456" width="9.28515625" bestFit="1" customWidth="1"/>
    <col min="8457" max="8457" width="10" customWidth="1"/>
    <col min="8458" max="8459" width="9.85546875" bestFit="1" customWidth="1"/>
    <col min="8460" max="8460" width="9.42578125" bestFit="1" customWidth="1"/>
    <col min="8461" max="8465" width="9.28515625" bestFit="1" customWidth="1"/>
    <col min="8466" max="8466" width="9.28515625" customWidth="1"/>
    <col min="8467" max="8467" width="9.28515625" bestFit="1" customWidth="1"/>
    <col min="8705" max="8705" width="55.140625" bestFit="1" customWidth="1"/>
    <col min="8706" max="8706" width="5.42578125" customWidth="1"/>
    <col min="8711" max="8712" width="9.28515625" bestFit="1" customWidth="1"/>
    <col min="8713" max="8713" width="10" customWidth="1"/>
    <col min="8714" max="8715" width="9.85546875" bestFit="1" customWidth="1"/>
    <col min="8716" max="8716" width="9.42578125" bestFit="1" customWidth="1"/>
    <col min="8717" max="8721" width="9.28515625" bestFit="1" customWidth="1"/>
    <col min="8722" max="8722" width="9.28515625" customWidth="1"/>
    <col min="8723" max="8723" width="9.28515625" bestFit="1" customWidth="1"/>
    <col min="8961" max="8961" width="55.140625" bestFit="1" customWidth="1"/>
    <col min="8962" max="8962" width="5.42578125" customWidth="1"/>
    <col min="8967" max="8968" width="9.28515625" bestFit="1" customWidth="1"/>
    <col min="8969" max="8969" width="10" customWidth="1"/>
    <col min="8970" max="8971" width="9.85546875" bestFit="1" customWidth="1"/>
    <col min="8972" max="8972" width="9.42578125" bestFit="1" customWidth="1"/>
    <col min="8973" max="8977" width="9.28515625" bestFit="1" customWidth="1"/>
    <col min="8978" max="8978" width="9.28515625" customWidth="1"/>
    <col min="8979" max="8979" width="9.28515625" bestFit="1" customWidth="1"/>
    <col min="9217" max="9217" width="55.140625" bestFit="1" customWidth="1"/>
    <col min="9218" max="9218" width="5.42578125" customWidth="1"/>
    <col min="9223" max="9224" width="9.28515625" bestFit="1" customWidth="1"/>
    <col min="9225" max="9225" width="10" customWidth="1"/>
    <col min="9226" max="9227" width="9.85546875" bestFit="1" customWidth="1"/>
    <col min="9228" max="9228" width="9.42578125" bestFit="1" customWidth="1"/>
    <col min="9229" max="9233" width="9.28515625" bestFit="1" customWidth="1"/>
    <col min="9234" max="9234" width="9.28515625" customWidth="1"/>
    <col min="9235" max="9235" width="9.28515625" bestFit="1" customWidth="1"/>
    <col min="9473" max="9473" width="55.140625" bestFit="1" customWidth="1"/>
    <col min="9474" max="9474" width="5.42578125" customWidth="1"/>
    <col min="9479" max="9480" width="9.28515625" bestFit="1" customWidth="1"/>
    <col min="9481" max="9481" width="10" customWidth="1"/>
    <col min="9482" max="9483" width="9.85546875" bestFit="1" customWidth="1"/>
    <col min="9484" max="9484" width="9.42578125" bestFit="1" customWidth="1"/>
    <col min="9485" max="9489" width="9.28515625" bestFit="1" customWidth="1"/>
    <col min="9490" max="9490" width="9.28515625" customWidth="1"/>
    <col min="9491" max="9491" width="9.28515625" bestFit="1" customWidth="1"/>
    <col min="9729" max="9729" width="55.140625" bestFit="1" customWidth="1"/>
    <col min="9730" max="9730" width="5.42578125" customWidth="1"/>
    <col min="9735" max="9736" width="9.28515625" bestFit="1" customWidth="1"/>
    <col min="9737" max="9737" width="10" customWidth="1"/>
    <col min="9738" max="9739" width="9.85546875" bestFit="1" customWidth="1"/>
    <col min="9740" max="9740" width="9.42578125" bestFit="1" customWidth="1"/>
    <col min="9741" max="9745" width="9.28515625" bestFit="1" customWidth="1"/>
    <col min="9746" max="9746" width="9.28515625" customWidth="1"/>
    <col min="9747" max="9747" width="9.28515625" bestFit="1" customWidth="1"/>
    <col min="9985" max="9985" width="55.140625" bestFit="1" customWidth="1"/>
    <col min="9986" max="9986" width="5.42578125" customWidth="1"/>
    <col min="9991" max="9992" width="9.28515625" bestFit="1" customWidth="1"/>
    <col min="9993" max="9993" width="10" customWidth="1"/>
    <col min="9994" max="9995" width="9.85546875" bestFit="1" customWidth="1"/>
    <col min="9996" max="9996" width="9.42578125" bestFit="1" customWidth="1"/>
    <col min="9997" max="10001" width="9.28515625" bestFit="1" customWidth="1"/>
    <col min="10002" max="10002" width="9.28515625" customWidth="1"/>
    <col min="10003" max="10003" width="9.28515625" bestFit="1" customWidth="1"/>
    <col min="10241" max="10241" width="55.140625" bestFit="1" customWidth="1"/>
    <col min="10242" max="10242" width="5.42578125" customWidth="1"/>
    <col min="10247" max="10248" width="9.28515625" bestFit="1" customWidth="1"/>
    <col min="10249" max="10249" width="10" customWidth="1"/>
    <col min="10250" max="10251" width="9.85546875" bestFit="1" customWidth="1"/>
    <col min="10252" max="10252" width="9.42578125" bestFit="1" customWidth="1"/>
    <col min="10253" max="10257" width="9.28515625" bestFit="1" customWidth="1"/>
    <col min="10258" max="10258" width="9.28515625" customWidth="1"/>
    <col min="10259" max="10259" width="9.28515625" bestFit="1" customWidth="1"/>
    <col min="10497" max="10497" width="55.140625" bestFit="1" customWidth="1"/>
    <col min="10498" max="10498" width="5.42578125" customWidth="1"/>
    <col min="10503" max="10504" width="9.28515625" bestFit="1" customWidth="1"/>
    <col min="10505" max="10505" width="10" customWidth="1"/>
    <col min="10506" max="10507" width="9.85546875" bestFit="1" customWidth="1"/>
    <col min="10508" max="10508" width="9.42578125" bestFit="1" customWidth="1"/>
    <col min="10509" max="10513" width="9.28515625" bestFit="1" customWidth="1"/>
    <col min="10514" max="10514" width="9.28515625" customWidth="1"/>
    <col min="10515" max="10515" width="9.28515625" bestFit="1" customWidth="1"/>
    <col min="10753" max="10753" width="55.140625" bestFit="1" customWidth="1"/>
    <col min="10754" max="10754" width="5.42578125" customWidth="1"/>
    <col min="10759" max="10760" width="9.28515625" bestFit="1" customWidth="1"/>
    <col min="10761" max="10761" width="10" customWidth="1"/>
    <col min="10762" max="10763" width="9.85546875" bestFit="1" customWidth="1"/>
    <col min="10764" max="10764" width="9.42578125" bestFit="1" customWidth="1"/>
    <col min="10765" max="10769" width="9.28515625" bestFit="1" customWidth="1"/>
    <col min="10770" max="10770" width="9.28515625" customWidth="1"/>
    <col min="10771" max="10771" width="9.28515625" bestFit="1" customWidth="1"/>
    <col min="11009" max="11009" width="55.140625" bestFit="1" customWidth="1"/>
    <col min="11010" max="11010" width="5.42578125" customWidth="1"/>
    <col min="11015" max="11016" width="9.28515625" bestFit="1" customWidth="1"/>
    <col min="11017" max="11017" width="10" customWidth="1"/>
    <col min="11018" max="11019" width="9.85546875" bestFit="1" customWidth="1"/>
    <col min="11020" max="11020" width="9.42578125" bestFit="1" customWidth="1"/>
    <col min="11021" max="11025" width="9.28515625" bestFit="1" customWidth="1"/>
    <col min="11026" max="11026" width="9.28515625" customWidth="1"/>
    <col min="11027" max="11027" width="9.28515625" bestFit="1" customWidth="1"/>
    <col min="11265" max="11265" width="55.140625" bestFit="1" customWidth="1"/>
    <col min="11266" max="11266" width="5.42578125" customWidth="1"/>
    <col min="11271" max="11272" width="9.28515625" bestFit="1" customWidth="1"/>
    <col min="11273" max="11273" width="10" customWidth="1"/>
    <col min="11274" max="11275" width="9.85546875" bestFit="1" customWidth="1"/>
    <col min="11276" max="11276" width="9.42578125" bestFit="1" customWidth="1"/>
    <col min="11277" max="11281" width="9.28515625" bestFit="1" customWidth="1"/>
    <col min="11282" max="11282" width="9.28515625" customWidth="1"/>
    <col min="11283" max="11283" width="9.28515625" bestFit="1" customWidth="1"/>
    <col min="11521" max="11521" width="55.140625" bestFit="1" customWidth="1"/>
    <col min="11522" max="11522" width="5.42578125" customWidth="1"/>
    <col min="11527" max="11528" width="9.28515625" bestFit="1" customWidth="1"/>
    <col min="11529" max="11529" width="10" customWidth="1"/>
    <col min="11530" max="11531" width="9.85546875" bestFit="1" customWidth="1"/>
    <col min="11532" max="11532" width="9.42578125" bestFit="1" customWidth="1"/>
    <col min="11533" max="11537" width="9.28515625" bestFit="1" customWidth="1"/>
    <col min="11538" max="11538" width="9.28515625" customWidth="1"/>
    <col min="11539" max="11539" width="9.28515625" bestFit="1" customWidth="1"/>
    <col min="11777" max="11777" width="55.140625" bestFit="1" customWidth="1"/>
    <col min="11778" max="11778" width="5.42578125" customWidth="1"/>
    <col min="11783" max="11784" width="9.28515625" bestFit="1" customWidth="1"/>
    <col min="11785" max="11785" width="10" customWidth="1"/>
    <col min="11786" max="11787" width="9.85546875" bestFit="1" customWidth="1"/>
    <col min="11788" max="11788" width="9.42578125" bestFit="1" customWidth="1"/>
    <col min="11789" max="11793" width="9.28515625" bestFit="1" customWidth="1"/>
    <col min="11794" max="11794" width="9.28515625" customWidth="1"/>
    <col min="11795" max="11795" width="9.28515625" bestFit="1" customWidth="1"/>
    <col min="12033" max="12033" width="55.140625" bestFit="1" customWidth="1"/>
    <col min="12034" max="12034" width="5.42578125" customWidth="1"/>
    <col min="12039" max="12040" width="9.28515625" bestFit="1" customWidth="1"/>
    <col min="12041" max="12041" width="10" customWidth="1"/>
    <col min="12042" max="12043" width="9.85546875" bestFit="1" customWidth="1"/>
    <col min="12044" max="12044" width="9.42578125" bestFit="1" customWidth="1"/>
    <col min="12045" max="12049" width="9.28515625" bestFit="1" customWidth="1"/>
    <col min="12050" max="12050" width="9.28515625" customWidth="1"/>
    <col min="12051" max="12051" width="9.28515625" bestFit="1" customWidth="1"/>
    <col min="12289" max="12289" width="55.140625" bestFit="1" customWidth="1"/>
    <col min="12290" max="12290" width="5.42578125" customWidth="1"/>
    <col min="12295" max="12296" width="9.28515625" bestFit="1" customWidth="1"/>
    <col min="12297" max="12297" width="10" customWidth="1"/>
    <col min="12298" max="12299" width="9.85546875" bestFit="1" customWidth="1"/>
    <col min="12300" max="12300" width="9.42578125" bestFit="1" customWidth="1"/>
    <col min="12301" max="12305" width="9.28515625" bestFit="1" customWidth="1"/>
    <col min="12306" max="12306" width="9.28515625" customWidth="1"/>
    <col min="12307" max="12307" width="9.28515625" bestFit="1" customWidth="1"/>
    <col min="12545" max="12545" width="55.140625" bestFit="1" customWidth="1"/>
    <col min="12546" max="12546" width="5.42578125" customWidth="1"/>
    <col min="12551" max="12552" width="9.28515625" bestFit="1" customWidth="1"/>
    <col min="12553" max="12553" width="10" customWidth="1"/>
    <col min="12554" max="12555" width="9.85546875" bestFit="1" customWidth="1"/>
    <col min="12556" max="12556" width="9.42578125" bestFit="1" customWidth="1"/>
    <col min="12557" max="12561" width="9.28515625" bestFit="1" customWidth="1"/>
    <col min="12562" max="12562" width="9.28515625" customWidth="1"/>
    <col min="12563" max="12563" width="9.28515625" bestFit="1" customWidth="1"/>
    <col min="12801" max="12801" width="55.140625" bestFit="1" customWidth="1"/>
    <col min="12802" max="12802" width="5.42578125" customWidth="1"/>
    <col min="12807" max="12808" width="9.28515625" bestFit="1" customWidth="1"/>
    <col min="12809" max="12809" width="10" customWidth="1"/>
    <col min="12810" max="12811" width="9.85546875" bestFit="1" customWidth="1"/>
    <col min="12812" max="12812" width="9.42578125" bestFit="1" customWidth="1"/>
    <col min="12813" max="12817" width="9.28515625" bestFit="1" customWidth="1"/>
    <col min="12818" max="12818" width="9.28515625" customWidth="1"/>
    <col min="12819" max="12819" width="9.28515625" bestFit="1" customWidth="1"/>
    <col min="13057" max="13057" width="55.140625" bestFit="1" customWidth="1"/>
    <col min="13058" max="13058" width="5.42578125" customWidth="1"/>
    <col min="13063" max="13064" width="9.28515625" bestFit="1" customWidth="1"/>
    <col min="13065" max="13065" width="10" customWidth="1"/>
    <col min="13066" max="13067" width="9.85546875" bestFit="1" customWidth="1"/>
    <col min="13068" max="13068" width="9.42578125" bestFit="1" customWidth="1"/>
    <col min="13069" max="13073" width="9.28515625" bestFit="1" customWidth="1"/>
    <col min="13074" max="13074" width="9.28515625" customWidth="1"/>
    <col min="13075" max="13075" width="9.28515625" bestFit="1" customWidth="1"/>
    <col min="13313" max="13313" width="55.140625" bestFit="1" customWidth="1"/>
    <col min="13314" max="13314" width="5.42578125" customWidth="1"/>
    <col min="13319" max="13320" width="9.28515625" bestFit="1" customWidth="1"/>
    <col min="13321" max="13321" width="10" customWidth="1"/>
    <col min="13322" max="13323" width="9.85546875" bestFit="1" customWidth="1"/>
    <col min="13324" max="13324" width="9.42578125" bestFit="1" customWidth="1"/>
    <col min="13325" max="13329" width="9.28515625" bestFit="1" customWidth="1"/>
    <col min="13330" max="13330" width="9.28515625" customWidth="1"/>
    <col min="13331" max="13331" width="9.28515625" bestFit="1" customWidth="1"/>
    <col min="13569" max="13569" width="55.140625" bestFit="1" customWidth="1"/>
    <col min="13570" max="13570" width="5.42578125" customWidth="1"/>
    <col min="13575" max="13576" width="9.28515625" bestFit="1" customWidth="1"/>
    <col min="13577" max="13577" width="10" customWidth="1"/>
    <col min="13578" max="13579" width="9.85546875" bestFit="1" customWidth="1"/>
    <col min="13580" max="13580" width="9.42578125" bestFit="1" customWidth="1"/>
    <col min="13581" max="13585" width="9.28515625" bestFit="1" customWidth="1"/>
    <col min="13586" max="13586" width="9.28515625" customWidth="1"/>
    <col min="13587" max="13587" width="9.28515625" bestFit="1" customWidth="1"/>
    <col min="13825" max="13825" width="55.140625" bestFit="1" customWidth="1"/>
    <col min="13826" max="13826" width="5.42578125" customWidth="1"/>
    <col min="13831" max="13832" width="9.28515625" bestFit="1" customWidth="1"/>
    <col min="13833" max="13833" width="10" customWidth="1"/>
    <col min="13834" max="13835" width="9.85546875" bestFit="1" customWidth="1"/>
    <col min="13836" max="13836" width="9.42578125" bestFit="1" customWidth="1"/>
    <col min="13837" max="13841" width="9.28515625" bestFit="1" customWidth="1"/>
    <col min="13842" max="13842" width="9.28515625" customWidth="1"/>
    <col min="13843" max="13843" width="9.28515625" bestFit="1" customWidth="1"/>
    <col min="14081" max="14081" width="55.140625" bestFit="1" customWidth="1"/>
    <col min="14082" max="14082" width="5.42578125" customWidth="1"/>
    <col min="14087" max="14088" width="9.28515625" bestFit="1" customWidth="1"/>
    <col min="14089" max="14089" width="10" customWidth="1"/>
    <col min="14090" max="14091" width="9.85546875" bestFit="1" customWidth="1"/>
    <col min="14092" max="14092" width="9.42578125" bestFit="1" customWidth="1"/>
    <col min="14093" max="14097" width="9.28515625" bestFit="1" customWidth="1"/>
    <col min="14098" max="14098" width="9.28515625" customWidth="1"/>
    <col min="14099" max="14099" width="9.28515625" bestFit="1" customWidth="1"/>
    <col min="14337" max="14337" width="55.140625" bestFit="1" customWidth="1"/>
    <col min="14338" max="14338" width="5.42578125" customWidth="1"/>
    <col min="14343" max="14344" width="9.28515625" bestFit="1" customWidth="1"/>
    <col min="14345" max="14345" width="10" customWidth="1"/>
    <col min="14346" max="14347" width="9.85546875" bestFit="1" customWidth="1"/>
    <col min="14348" max="14348" width="9.42578125" bestFit="1" customWidth="1"/>
    <col min="14349" max="14353" width="9.28515625" bestFit="1" customWidth="1"/>
    <col min="14354" max="14354" width="9.28515625" customWidth="1"/>
    <col min="14355" max="14355" width="9.28515625" bestFit="1" customWidth="1"/>
    <col min="14593" max="14593" width="55.140625" bestFit="1" customWidth="1"/>
    <col min="14594" max="14594" width="5.42578125" customWidth="1"/>
    <col min="14599" max="14600" width="9.28515625" bestFit="1" customWidth="1"/>
    <col min="14601" max="14601" width="10" customWidth="1"/>
    <col min="14602" max="14603" width="9.85546875" bestFit="1" customWidth="1"/>
    <col min="14604" max="14604" width="9.42578125" bestFit="1" customWidth="1"/>
    <col min="14605" max="14609" width="9.28515625" bestFit="1" customWidth="1"/>
    <col min="14610" max="14610" width="9.28515625" customWidth="1"/>
    <col min="14611" max="14611" width="9.28515625" bestFit="1" customWidth="1"/>
    <col min="14849" max="14849" width="55.140625" bestFit="1" customWidth="1"/>
    <col min="14850" max="14850" width="5.42578125" customWidth="1"/>
    <col min="14855" max="14856" width="9.28515625" bestFit="1" customWidth="1"/>
    <col min="14857" max="14857" width="10" customWidth="1"/>
    <col min="14858" max="14859" width="9.85546875" bestFit="1" customWidth="1"/>
    <col min="14860" max="14860" width="9.42578125" bestFit="1" customWidth="1"/>
    <col min="14861" max="14865" width="9.28515625" bestFit="1" customWidth="1"/>
    <col min="14866" max="14866" width="9.28515625" customWidth="1"/>
    <col min="14867" max="14867" width="9.28515625" bestFit="1" customWidth="1"/>
    <col min="15105" max="15105" width="55.140625" bestFit="1" customWidth="1"/>
    <col min="15106" max="15106" width="5.42578125" customWidth="1"/>
    <col min="15111" max="15112" width="9.28515625" bestFit="1" customWidth="1"/>
    <col min="15113" max="15113" width="10" customWidth="1"/>
    <col min="15114" max="15115" width="9.85546875" bestFit="1" customWidth="1"/>
    <col min="15116" max="15116" width="9.42578125" bestFit="1" customWidth="1"/>
    <col min="15117" max="15121" width="9.28515625" bestFit="1" customWidth="1"/>
    <col min="15122" max="15122" width="9.28515625" customWidth="1"/>
    <col min="15123" max="15123" width="9.28515625" bestFit="1" customWidth="1"/>
    <col min="15361" max="15361" width="55.140625" bestFit="1" customWidth="1"/>
    <col min="15362" max="15362" width="5.42578125" customWidth="1"/>
    <col min="15367" max="15368" width="9.28515625" bestFit="1" customWidth="1"/>
    <col min="15369" max="15369" width="10" customWidth="1"/>
    <col min="15370" max="15371" width="9.85546875" bestFit="1" customWidth="1"/>
    <col min="15372" max="15372" width="9.42578125" bestFit="1" customWidth="1"/>
    <col min="15373" max="15377" width="9.28515625" bestFit="1" customWidth="1"/>
    <col min="15378" max="15378" width="9.28515625" customWidth="1"/>
    <col min="15379" max="15379" width="9.28515625" bestFit="1" customWidth="1"/>
    <col min="15617" max="15617" width="55.140625" bestFit="1" customWidth="1"/>
    <col min="15618" max="15618" width="5.42578125" customWidth="1"/>
    <col min="15623" max="15624" width="9.28515625" bestFit="1" customWidth="1"/>
    <col min="15625" max="15625" width="10" customWidth="1"/>
    <col min="15626" max="15627" width="9.85546875" bestFit="1" customWidth="1"/>
    <col min="15628" max="15628" width="9.42578125" bestFit="1" customWidth="1"/>
    <col min="15629" max="15633" width="9.28515625" bestFit="1" customWidth="1"/>
    <col min="15634" max="15634" width="9.28515625" customWidth="1"/>
    <col min="15635" max="15635" width="9.28515625" bestFit="1" customWidth="1"/>
    <col min="15873" max="15873" width="55.140625" bestFit="1" customWidth="1"/>
    <col min="15874" max="15874" width="5.42578125" customWidth="1"/>
    <col min="15879" max="15880" width="9.28515625" bestFit="1" customWidth="1"/>
    <col min="15881" max="15881" width="10" customWidth="1"/>
    <col min="15882" max="15883" width="9.85546875" bestFit="1" customWidth="1"/>
    <col min="15884" max="15884" width="9.42578125" bestFit="1" customWidth="1"/>
    <col min="15885" max="15889" width="9.28515625" bestFit="1" customWidth="1"/>
    <col min="15890" max="15890" width="9.28515625" customWidth="1"/>
    <col min="15891" max="15891" width="9.28515625" bestFit="1" customWidth="1"/>
    <col min="16129" max="16129" width="55.140625" bestFit="1" customWidth="1"/>
    <col min="16130" max="16130" width="5.42578125" customWidth="1"/>
    <col min="16135" max="16136" width="9.28515625" bestFit="1" customWidth="1"/>
    <col min="16137" max="16137" width="10" customWidth="1"/>
    <col min="16138" max="16139" width="9.85546875" bestFit="1" customWidth="1"/>
    <col min="16140" max="16140" width="9.42578125" bestFit="1" customWidth="1"/>
    <col min="16141" max="16145" width="9.28515625" bestFit="1" customWidth="1"/>
    <col min="16146" max="16146" width="9.28515625" customWidth="1"/>
    <col min="16147" max="16147" width="9.28515625" bestFit="1" customWidth="1"/>
  </cols>
  <sheetData>
    <row r="1" spans="1:27" ht="15.75" thickBot="1" x14ac:dyDescent="0.3">
      <c r="A1" s="1">
        <v>4</v>
      </c>
      <c r="B1" s="262" t="s">
        <v>0</v>
      </c>
      <c r="C1" s="263"/>
      <c r="D1" s="263"/>
      <c r="E1" s="263"/>
      <c r="F1" s="263"/>
      <c r="G1" s="264"/>
      <c r="H1" s="265"/>
      <c r="I1" s="266" t="s">
        <v>1</v>
      </c>
      <c r="J1" s="267"/>
      <c r="K1" s="267"/>
      <c r="L1" s="267"/>
      <c r="M1" s="267"/>
      <c r="N1" s="267"/>
      <c r="O1" s="267"/>
      <c r="P1" s="267"/>
      <c r="Q1" s="267"/>
      <c r="R1" s="267"/>
      <c r="S1" s="267"/>
      <c r="T1" s="130"/>
      <c r="U1" s="130"/>
      <c r="V1" s="130"/>
      <c r="W1" s="130"/>
      <c r="X1" s="130"/>
      <c r="Y1" s="130"/>
      <c r="Z1" s="130"/>
      <c r="AA1" s="130"/>
    </row>
    <row r="2" spans="1:27" ht="15.75" thickBot="1" x14ac:dyDescent="0.3">
      <c r="A2" s="131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 t="s">
        <v>5</v>
      </c>
      <c r="H2" s="274" t="s">
        <v>6</v>
      </c>
      <c r="I2" s="277" t="s">
        <v>4</v>
      </c>
      <c r="J2" s="278"/>
      <c r="K2" s="278"/>
      <c r="L2" s="278"/>
      <c r="M2" s="278"/>
      <c r="N2" s="278"/>
      <c r="O2" s="278"/>
      <c r="P2" s="279"/>
      <c r="Q2" s="133" t="s">
        <v>5</v>
      </c>
      <c r="R2" s="132" t="s">
        <v>7</v>
      </c>
      <c r="S2" s="132" t="s">
        <v>6</v>
      </c>
      <c r="T2" s="130"/>
      <c r="U2" s="130"/>
      <c r="V2" s="130"/>
      <c r="W2" s="130"/>
      <c r="X2" s="130"/>
      <c r="Y2" s="130"/>
      <c r="Z2" s="130"/>
      <c r="AA2" s="130"/>
    </row>
    <row r="3" spans="1:27" ht="15.75" thickBot="1" x14ac:dyDescent="0.3">
      <c r="A3" s="131">
        <f>'[2]1'!A3</f>
        <v>2023</v>
      </c>
      <c r="B3" s="269"/>
      <c r="C3" s="271"/>
      <c r="D3" s="134" t="s">
        <v>9</v>
      </c>
      <c r="E3" s="135" t="s">
        <v>10</v>
      </c>
      <c r="F3" s="136" t="s">
        <v>11</v>
      </c>
      <c r="G3" s="275"/>
      <c r="H3" s="276"/>
      <c r="I3" s="137" t="s">
        <v>13</v>
      </c>
      <c r="J3" s="138" t="s">
        <v>14</v>
      </c>
      <c r="K3" s="138" t="s">
        <v>15</v>
      </c>
      <c r="L3" s="138" t="s">
        <v>16</v>
      </c>
      <c r="M3" s="138" t="s">
        <v>17</v>
      </c>
      <c r="N3" s="139" t="s">
        <v>18</v>
      </c>
      <c r="O3" s="133" t="s">
        <v>19</v>
      </c>
      <c r="P3" s="137" t="s">
        <v>20</v>
      </c>
      <c r="Q3" s="140" t="s">
        <v>21</v>
      </c>
      <c r="R3" s="141" t="s">
        <v>21</v>
      </c>
      <c r="S3" s="141" t="s">
        <v>21</v>
      </c>
      <c r="T3" s="130"/>
      <c r="U3" s="130"/>
      <c r="V3" s="130"/>
      <c r="W3" s="130"/>
      <c r="X3" s="130"/>
      <c r="Y3" s="130"/>
      <c r="Z3" s="130"/>
      <c r="AA3" s="130"/>
    </row>
    <row r="4" spans="1:27" ht="15.75" thickBot="1" x14ac:dyDescent="0.3">
      <c r="A4" s="142" t="s">
        <v>22</v>
      </c>
      <c r="B4" s="143">
        <v>1481</v>
      </c>
      <c r="C4" s="144">
        <f>'[2]3'!C74</f>
        <v>-982</v>
      </c>
      <c r="D4" s="144">
        <f>'[2]3'!D74</f>
        <v>110</v>
      </c>
      <c r="E4" s="144">
        <f>'[2]3'!E74</f>
        <v>8669</v>
      </c>
      <c r="F4" s="144">
        <f>'[2]3'!F74</f>
        <v>8307</v>
      </c>
      <c r="G4" s="145">
        <f>'[2]3'!H74</f>
        <v>175.81200000000035</v>
      </c>
      <c r="H4" s="146">
        <f>'[2]3'!J74</f>
        <v>0</v>
      </c>
      <c r="I4" s="147">
        <f>'[2]3'!K74</f>
        <v>-628.36999999998079</v>
      </c>
      <c r="J4" s="147">
        <f>'[2]3'!L74</f>
        <v>22348.199999999804</v>
      </c>
      <c r="K4" s="147">
        <f>'[2]3'!M74</f>
        <v>21615.110000000041</v>
      </c>
      <c r="L4" s="147">
        <f>'[2]3'!N74</f>
        <v>50292</v>
      </c>
      <c r="M4" s="147">
        <f>'[2]3'!O74</f>
        <v>47500.950000000012</v>
      </c>
      <c r="N4" s="147">
        <f>'[2]3'!P74</f>
        <v>187793.83000000002</v>
      </c>
      <c r="O4" s="147">
        <f>'[2]3'!Q74</f>
        <v>3.637978807091713E-12</v>
      </c>
      <c r="P4" s="147">
        <f>'[2]3'!R74</f>
        <v>-2.7284841053187847E-12</v>
      </c>
      <c r="Q4" s="147">
        <f>'[2]3'!S74</f>
        <v>11759.548999999999</v>
      </c>
      <c r="R4" s="147">
        <f>'[2]3'!T74</f>
        <v>6341</v>
      </c>
      <c r="S4" s="147">
        <f>'[2]3'!U74</f>
        <v>7462.8299999999963</v>
      </c>
      <c r="T4" s="130"/>
      <c r="U4" s="130"/>
      <c r="V4" s="130"/>
      <c r="W4" s="130"/>
      <c r="X4" s="130"/>
      <c r="Y4" s="130"/>
      <c r="Z4" s="130"/>
      <c r="AA4" s="130"/>
    </row>
    <row r="5" spans="1:27" x14ac:dyDescent="0.25">
      <c r="A5" s="148" t="s">
        <v>23</v>
      </c>
      <c r="B5" s="149">
        <f>B4+1</f>
        <v>1482</v>
      </c>
      <c r="C5" s="24"/>
      <c r="D5" s="25"/>
      <c r="E5" s="26">
        <v>8896</v>
      </c>
      <c r="F5" s="27"/>
      <c r="G5" s="32"/>
      <c r="H5" s="116"/>
      <c r="I5" s="111"/>
      <c r="J5" s="112"/>
      <c r="K5" s="32"/>
      <c r="L5" s="150"/>
      <c r="M5" s="151"/>
      <c r="N5" s="152"/>
      <c r="O5" s="153"/>
      <c r="P5" s="154"/>
      <c r="Q5" s="152"/>
      <c r="R5" s="152"/>
      <c r="S5" s="152"/>
      <c r="T5" s="130"/>
      <c r="U5" s="130"/>
      <c r="V5" s="130"/>
      <c r="W5" s="130"/>
      <c r="X5" s="130"/>
      <c r="Y5" s="130"/>
      <c r="Z5" s="130"/>
      <c r="AA5" s="130"/>
    </row>
    <row r="6" spans="1:27" x14ac:dyDescent="0.25">
      <c r="A6" s="148" t="s">
        <v>23</v>
      </c>
      <c r="B6" s="149">
        <f t="shared" ref="B6:B22" si="0">B5+1</f>
        <v>1483</v>
      </c>
      <c r="C6" s="24"/>
      <c r="D6" s="25"/>
      <c r="E6" s="26">
        <v>100</v>
      </c>
      <c r="F6" s="27"/>
      <c r="G6" s="32"/>
      <c r="H6" s="116"/>
      <c r="I6" s="111"/>
      <c r="J6" s="112"/>
      <c r="K6" s="32"/>
      <c r="L6" s="150"/>
      <c r="M6" s="151"/>
      <c r="N6" s="152"/>
      <c r="O6" s="153"/>
      <c r="P6" s="154"/>
      <c r="Q6" s="152"/>
      <c r="R6" s="152"/>
      <c r="S6" s="152"/>
      <c r="T6" s="130"/>
      <c r="U6" s="130"/>
      <c r="V6" s="130"/>
      <c r="W6" s="130"/>
      <c r="X6" s="130"/>
      <c r="Y6" s="130"/>
      <c r="Z6" s="130"/>
      <c r="AA6" s="130"/>
    </row>
    <row r="7" spans="1:27" x14ac:dyDescent="0.25">
      <c r="A7" s="148" t="s">
        <v>24</v>
      </c>
      <c r="B7" s="149">
        <f t="shared" si="0"/>
        <v>1484</v>
      </c>
      <c r="C7" s="24"/>
      <c r="D7" s="25"/>
      <c r="E7" s="26"/>
      <c r="F7" s="27">
        <v>2930</v>
      </c>
      <c r="G7" s="32"/>
      <c r="H7" s="116"/>
      <c r="I7" s="111"/>
      <c r="J7" s="112"/>
      <c r="K7" s="32"/>
      <c r="L7" s="150"/>
      <c r="M7" s="151"/>
      <c r="N7" s="152"/>
      <c r="O7" s="153"/>
      <c r="P7" s="154"/>
      <c r="Q7" s="152"/>
      <c r="R7" s="152"/>
      <c r="S7" s="152"/>
      <c r="T7" s="130"/>
      <c r="U7" s="130"/>
      <c r="V7" s="130"/>
      <c r="W7" s="130"/>
      <c r="X7" s="130"/>
      <c r="Y7" s="130"/>
      <c r="Z7" s="130"/>
      <c r="AA7" s="130"/>
    </row>
    <row r="8" spans="1:27" x14ac:dyDescent="0.25">
      <c r="A8" s="148" t="s">
        <v>77</v>
      </c>
      <c r="B8" s="149">
        <f t="shared" si="0"/>
        <v>1485</v>
      </c>
      <c r="C8" s="24"/>
      <c r="D8" s="25">
        <v>200</v>
      </c>
      <c r="E8" s="26"/>
      <c r="F8" s="27"/>
      <c r="G8" s="32"/>
      <c r="H8" s="116"/>
      <c r="I8" s="111"/>
      <c r="J8" s="112"/>
      <c r="K8" s="32"/>
      <c r="L8" s="150"/>
      <c r="M8" s="151"/>
      <c r="N8" s="152"/>
      <c r="O8" s="153"/>
      <c r="P8" s="154"/>
      <c r="Q8" s="152"/>
      <c r="R8" s="152"/>
      <c r="S8" s="152"/>
      <c r="T8" s="130"/>
      <c r="U8" s="130"/>
      <c r="V8" s="130"/>
      <c r="W8" s="130"/>
      <c r="X8" s="130"/>
      <c r="Y8" s="130"/>
      <c r="Z8" s="130"/>
      <c r="AA8" s="130"/>
    </row>
    <row r="9" spans="1:27" x14ac:dyDescent="0.25">
      <c r="A9" s="148" t="s">
        <v>65</v>
      </c>
      <c r="B9" s="149">
        <f t="shared" si="0"/>
        <v>1486</v>
      </c>
      <c r="C9" s="24"/>
      <c r="D9" s="25"/>
      <c r="E9" s="26"/>
      <c r="F9" s="27"/>
      <c r="G9" s="32"/>
      <c r="H9" s="116"/>
      <c r="I9" s="111"/>
      <c r="J9" s="112"/>
      <c r="K9" s="32"/>
      <c r="L9" s="150"/>
      <c r="M9" s="151"/>
      <c r="N9" s="152"/>
      <c r="O9" s="153"/>
      <c r="P9" s="154"/>
      <c r="Q9" s="152"/>
      <c r="R9" s="152"/>
      <c r="S9" s="152"/>
      <c r="T9" s="130"/>
      <c r="U9" s="130"/>
      <c r="V9" s="130"/>
      <c r="W9" s="130"/>
      <c r="X9" s="130"/>
      <c r="Y9" s="130"/>
      <c r="Z9" s="130"/>
      <c r="AA9" s="130"/>
    </row>
    <row r="10" spans="1:27" x14ac:dyDescent="0.25">
      <c r="A10" s="148"/>
      <c r="B10" s="149">
        <f t="shared" si="0"/>
        <v>1487</v>
      </c>
      <c r="C10" s="24"/>
      <c r="D10" s="25"/>
      <c r="E10" s="26"/>
      <c r="F10" s="27"/>
      <c r="G10" s="32"/>
      <c r="H10" s="116"/>
      <c r="I10" s="111"/>
      <c r="J10" s="112"/>
      <c r="K10" s="32"/>
      <c r="L10" s="150"/>
      <c r="M10" s="151"/>
      <c r="N10" s="152"/>
      <c r="O10" s="153"/>
      <c r="P10" s="154"/>
      <c r="Q10" s="152"/>
      <c r="R10" s="152"/>
      <c r="S10" s="152"/>
      <c r="T10" s="130"/>
      <c r="U10" s="130"/>
      <c r="V10" s="130"/>
      <c r="W10" s="130"/>
      <c r="X10" s="130"/>
      <c r="Y10" s="130"/>
      <c r="Z10" s="130"/>
      <c r="AA10" s="130"/>
    </row>
    <row r="11" spans="1:27" x14ac:dyDescent="0.25">
      <c r="A11" s="148"/>
      <c r="B11" s="149">
        <f t="shared" si="0"/>
        <v>1488</v>
      </c>
      <c r="C11" s="24"/>
      <c r="D11" s="25"/>
      <c r="E11" s="26"/>
      <c r="F11" s="27"/>
      <c r="G11" s="32"/>
      <c r="H11" s="116"/>
      <c r="I11" s="111"/>
      <c r="J11" s="112"/>
      <c r="K11" s="32"/>
      <c r="L11" s="150"/>
      <c r="M11" s="151"/>
      <c r="N11" s="152"/>
      <c r="O11" s="153"/>
      <c r="P11" s="154"/>
      <c r="Q11" s="152"/>
      <c r="R11" s="152"/>
      <c r="S11" s="152"/>
      <c r="T11" s="130"/>
      <c r="U11" s="130"/>
      <c r="V11" s="130"/>
      <c r="W11" s="130"/>
      <c r="X11" s="130"/>
      <c r="Y11" s="130"/>
      <c r="Z11" s="130"/>
      <c r="AA11" s="130"/>
    </row>
    <row r="12" spans="1:27" x14ac:dyDescent="0.25">
      <c r="A12" s="148"/>
      <c r="B12" s="149">
        <f t="shared" si="0"/>
        <v>1489</v>
      </c>
      <c r="C12" s="24"/>
      <c r="D12" s="25"/>
      <c r="E12" s="26"/>
      <c r="F12" s="27"/>
      <c r="G12" s="32"/>
      <c r="H12" s="116"/>
      <c r="I12" s="111"/>
      <c r="J12" s="112"/>
      <c r="K12" s="32"/>
      <c r="L12" s="150"/>
      <c r="M12" s="151"/>
      <c r="N12" s="152"/>
      <c r="O12" s="153"/>
      <c r="P12" s="154"/>
      <c r="Q12" s="152"/>
      <c r="R12" s="152"/>
      <c r="S12" s="152"/>
      <c r="T12" s="130"/>
      <c r="U12" s="130"/>
      <c r="V12" s="130"/>
      <c r="W12" s="130"/>
      <c r="X12" s="130"/>
      <c r="Y12" s="130"/>
      <c r="Z12" s="130"/>
      <c r="AA12" s="130"/>
    </row>
    <row r="13" spans="1:27" x14ac:dyDescent="0.25">
      <c r="A13" s="148"/>
      <c r="B13" s="149">
        <f t="shared" si="0"/>
        <v>1490</v>
      </c>
      <c r="C13" s="24"/>
      <c r="D13" s="25"/>
      <c r="E13" s="26"/>
      <c r="F13" s="27"/>
      <c r="G13" s="32"/>
      <c r="H13" s="116"/>
      <c r="I13" s="111"/>
      <c r="J13" s="112"/>
      <c r="K13" s="32"/>
      <c r="L13" s="150"/>
      <c r="M13" s="151"/>
      <c r="N13" s="152"/>
      <c r="O13" s="153"/>
      <c r="P13" s="154"/>
      <c r="Q13" s="152"/>
      <c r="R13" s="152"/>
      <c r="S13" s="152"/>
      <c r="T13" s="130"/>
      <c r="U13" s="130"/>
      <c r="V13" s="130"/>
      <c r="W13" s="130"/>
      <c r="X13" s="130"/>
      <c r="Y13" s="130"/>
      <c r="Z13" s="130"/>
      <c r="AA13" s="130"/>
    </row>
    <row r="14" spans="1:27" x14ac:dyDescent="0.25">
      <c r="A14" s="22"/>
      <c r="B14" s="149">
        <f t="shared" si="0"/>
        <v>1491</v>
      </c>
      <c r="C14" s="24"/>
      <c r="D14" s="25"/>
      <c r="E14" s="26"/>
      <c r="F14" s="27"/>
      <c r="G14" s="32"/>
      <c r="H14" s="116"/>
      <c r="I14" s="111"/>
      <c r="J14" s="112"/>
      <c r="K14" s="32"/>
      <c r="L14" s="150"/>
      <c r="M14" s="151"/>
      <c r="N14" s="152"/>
      <c r="O14" s="153"/>
      <c r="P14" s="154"/>
      <c r="Q14" s="152"/>
      <c r="R14" s="152"/>
      <c r="S14" s="152"/>
      <c r="T14" s="130"/>
      <c r="U14" s="130"/>
      <c r="V14" s="130"/>
      <c r="W14" s="130"/>
      <c r="X14" s="130"/>
      <c r="Y14" s="130"/>
      <c r="Z14" s="130"/>
      <c r="AA14" s="130"/>
    </row>
    <row r="15" spans="1:27" x14ac:dyDescent="0.25">
      <c r="A15" s="148"/>
      <c r="B15" s="149">
        <f t="shared" si="0"/>
        <v>1492</v>
      </c>
      <c r="C15" s="155"/>
      <c r="D15" s="156"/>
      <c r="E15" s="157"/>
      <c r="F15" s="158"/>
      <c r="G15" s="154"/>
      <c r="H15" s="151"/>
      <c r="I15" s="152"/>
      <c r="J15" s="154"/>
      <c r="K15" s="152"/>
      <c r="L15" s="150"/>
      <c r="M15" s="151"/>
      <c r="N15" s="152"/>
      <c r="O15" s="153"/>
      <c r="P15" s="154"/>
      <c r="Q15" s="152"/>
      <c r="R15" s="152"/>
      <c r="S15" s="152"/>
      <c r="T15" s="130"/>
      <c r="U15" s="130"/>
      <c r="V15" s="130"/>
      <c r="W15" s="130"/>
      <c r="X15" s="130"/>
      <c r="Y15" s="130"/>
      <c r="Z15" s="130"/>
      <c r="AA15" s="130"/>
    </row>
    <row r="16" spans="1:27" x14ac:dyDescent="0.25">
      <c r="A16" s="148"/>
      <c r="B16" s="149">
        <f t="shared" si="0"/>
        <v>1493</v>
      </c>
      <c r="C16" s="155"/>
      <c r="D16" s="156"/>
      <c r="E16" s="157"/>
      <c r="F16" s="158"/>
      <c r="G16" s="154"/>
      <c r="H16" s="151"/>
      <c r="I16" s="152"/>
      <c r="J16" s="154"/>
      <c r="K16" s="152"/>
      <c r="L16" s="150"/>
      <c r="M16" s="151"/>
      <c r="N16" s="152"/>
      <c r="O16" s="153"/>
      <c r="P16" s="154"/>
      <c r="Q16" s="152"/>
      <c r="R16" s="152"/>
      <c r="S16" s="152"/>
      <c r="T16" s="130"/>
      <c r="U16" s="130"/>
      <c r="V16" s="130"/>
      <c r="W16" s="130"/>
      <c r="X16" s="130"/>
      <c r="Y16" s="130"/>
      <c r="Z16" s="130"/>
      <c r="AA16" s="130"/>
    </row>
    <row r="17" spans="1:27" x14ac:dyDescent="0.25">
      <c r="A17" s="148"/>
      <c r="B17" s="149">
        <f t="shared" si="0"/>
        <v>1494</v>
      </c>
      <c r="C17" s="155"/>
      <c r="D17" s="156"/>
      <c r="E17" s="157"/>
      <c r="F17" s="158"/>
      <c r="G17" s="154"/>
      <c r="H17" s="151"/>
      <c r="I17" s="152"/>
      <c r="J17" s="154"/>
      <c r="K17" s="152"/>
      <c r="L17" s="150"/>
      <c r="M17" s="151"/>
      <c r="N17" s="152"/>
      <c r="O17" s="153"/>
      <c r="P17" s="154"/>
      <c r="Q17" s="152"/>
      <c r="R17" s="152"/>
      <c r="S17" s="152"/>
      <c r="T17" s="130"/>
      <c r="U17" s="130"/>
      <c r="V17" s="130"/>
      <c r="W17" s="130"/>
      <c r="X17" s="130"/>
      <c r="Y17" s="130"/>
      <c r="Z17" s="130"/>
      <c r="AA17" s="130"/>
    </row>
    <row r="18" spans="1:27" x14ac:dyDescent="0.25">
      <c r="A18" s="148"/>
      <c r="B18" s="149">
        <f t="shared" si="0"/>
        <v>1495</v>
      </c>
      <c r="C18" s="155"/>
      <c r="D18" s="156"/>
      <c r="E18" s="157"/>
      <c r="F18" s="158"/>
      <c r="G18" s="154"/>
      <c r="H18" s="151"/>
      <c r="I18" s="152"/>
      <c r="J18" s="154"/>
      <c r="K18" s="152"/>
      <c r="L18" s="150"/>
      <c r="M18" s="151"/>
      <c r="N18" s="152"/>
      <c r="O18" s="153"/>
      <c r="P18" s="154"/>
      <c r="Q18" s="152"/>
      <c r="R18" s="152"/>
      <c r="S18" s="152"/>
      <c r="T18" s="130"/>
      <c r="U18" s="130"/>
      <c r="V18" s="130"/>
      <c r="W18" s="130"/>
      <c r="X18" s="130"/>
      <c r="Y18" s="130"/>
      <c r="Z18" s="130"/>
      <c r="AA18" s="130"/>
    </row>
    <row r="19" spans="1:27" x14ac:dyDescent="0.25">
      <c r="A19" s="148" t="s">
        <v>23</v>
      </c>
      <c r="B19" s="149">
        <f t="shared" si="0"/>
        <v>1496</v>
      </c>
      <c r="C19" s="155"/>
      <c r="D19" s="156"/>
      <c r="E19" s="157"/>
      <c r="F19" s="158"/>
      <c r="G19" s="154"/>
      <c r="H19" s="151"/>
      <c r="I19" s="152"/>
      <c r="J19" s="154"/>
      <c r="K19" s="152"/>
      <c r="L19" s="150"/>
      <c r="M19" s="151"/>
      <c r="N19" s="152"/>
      <c r="O19" s="153"/>
      <c r="P19" s="154"/>
      <c r="Q19" s="152"/>
      <c r="R19" s="152"/>
      <c r="S19" s="152"/>
      <c r="T19" s="130"/>
      <c r="U19" s="130"/>
      <c r="V19" s="130"/>
      <c r="W19" s="130"/>
      <c r="X19" s="130"/>
      <c r="Y19" s="130"/>
      <c r="Z19" s="130"/>
      <c r="AA19" s="130"/>
    </row>
    <row r="20" spans="1:27" x14ac:dyDescent="0.25">
      <c r="A20" s="148" t="s">
        <v>24</v>
      </c>
      <c r="B20" s="149">
        <f t="shared" si="0"/>
        <v>1497</v>
      </c>
      <c r="C20" s="155"/>
      <c r="D20" s="156"/>
      <c r="E20" s="157"/>
      <c r="F20" s="158"/>
      <c r="G20" s="154"/>
      <c r="H20" s="151"/>
      <c r="I20" s="152"/>
      <c r="J20" s="154"/>
      <c r="K20" s="152"/>
      <c r="L20" s="150"/>
      <c r="M20" s="151"/>
      <c r="N20" s="152"/>
      <c r="O20" s="153"/>
      <c r="P20" s="154"/>
      <c r="Q20" s="152"/>
      <c r="R20" s="152"/>
      <c r="S20" s="152"/>
      <c r="T20" s="130"/>
      <c r="U20" s="130"/>
      <c r="V20" s="130"/>
      <c r="W20" s="130"/>
      <c r="X20" s="130"/>
      <c r="Y20" s="130"/>
      <c r="Z20" s="130"/>
      <c r="AA20" s="130"/>
    </row>
    <row r="21" spans="1:27" x14ac:dyDescent="0.25">
      <c r="A21" s="148" t="s">
        <v>25</v>
      </c>
      <c r="B21" s="149">
        <f t="shared" si="0"/>
        <v>1498</v>
      </c>
      <c r="C21" s="155"/>
      <c r="D21" s="156"/>
      <c r="E21" s="157"/>
      <c r="F21" s="158"/>
      <c r="G21" s="154"/>
      <c r="H21" s="151"/>
      <c r="I21" s="152"/>
      <c r="J21" s="154"/>
      <c r="K21" s="152"/>
      <c r="L21" s="150"/>
      <c r="M21" s="151"/>
      <c r="N21" s="152"/>
      <c r="O21" s="153"/>
      <c r="P21" s="154"/>
      <c r="Q21" s="152"/>
      <c r="R21" s="152"/>
      <c r="S21" s="152"/>
      <c r="T21" s="130"/>
      <c r="U21" s="130"/>
      <c r="V21" s="130"/>
      <c r="W21" s="130"/>
      <c r="X21" s="130"/>
      <c r="Y21" s="130"/>
      <c r="Z21" s="130"/>
      <c r="AA21" s="130"/>
    </row>
    <row r="22" spans="1:27" ht="15.75" thickBot="1" x14ac:dyDescent="0.3">
      <c r="A22" s="148" t="s">
        <v>26</v>
      </c>
      <c r="B22" s="149">
        <f t="shared" si="0"/>
        <v>1499</v>
      </c>
      <c r="C22" s="155"/>
      <c r="D22" s="156"/>
      <c r="E22" s="157"/>
      <c r="F22" s="158"/>
      <c r="G22" s="154"/>
      <c r="H22" s="151"/>
      <c r="I22" s="152"/>
      <c r="J22" s="154"/>
      <c r="K22" s="152"/>
      <c r="L22" s="150"/>
      <c r="M22" s="151"/>
      <c r="N22" s="152"/>
      <c r="O22" s="159"/>
      <c r="P22" s="154"/>
      <c r="Q22" s="152"/>
      <c r="R22" s="152"/>
      <c r="S22" s="152"/>
      <c r="T22" s="130"/>
      <c r="U22" s="130"/>
      <c r="V22" s="130"/>
      <c r="W22" s="130"/>
      <c r="X22" s="130"/>
      <c r="Y22" s="130"/>
      <c r="Z22" s="130"/>
      <c r="AA22" s="130"/>
    </row>
    <row r="23" spans="1:27" ht="15.75" thickBot="1" x14ac:dyDescent="0.3">
      <c r="A23" s="280" t="s">
        <v>27</v>
      </c>
      <c r="B23" s="281"/>
      <c r="C23" s="144">
        <f t="shared" ref="C23:S23" si="1">SUM(C4:C22)</f>
        <v>-982</v>
      </c>
      <c r="D23" s="144">
        <f t="shared" si="1"/>
        <v>310</v>
      </c>
      <c r="E23" s="144">
        <f t="shared" si="1"/>
        <v>17665</v>
      </c>
      <c r="F23" s="144">
        <f t="shared" si="1"/>
        <v>11237</v>
      </c>
      <c r="G23" s="145">
        <f t="shared" si="1"/>
        <v>175.81200000000035</v>
      </c>
      <c r="H23" s="147">
        <f t="shared" si="1"/>
        <v>0</v>
      </c>
      <c r="I23" s="147">
        <f t="shared" si="1"/>
        <v>-628.36999999998079</v>
      </c>
      <c r="J23" s="147">
        <f t="shared" si="1"/>
        <v>22348.199999999804</v>
      </c>
      <c r="K23" s="147">
        <f t="shared" si="1"/>
        <v>21615.110000000041</v>
      </c>
      <c r="L23" s="147">
        <f t="shared" si="1"/>
        <v>50292</v>
      </c>
      <c r="M23" s="147">
        <f t="shared" si="1"/>
        <v>47500.950000000012</v>
      </c>
      <c r="N23" s="147">
        <f t="shared" si="1"/>
        <v>187793.83000000002</v>
      </c>
      <c r="O23" s="147">
        <f t="shared" si="1"/>
        <v>3.637978807091713E-12</v>
      </c>
      <c r="P23" s="147">
        <f t="shared" si="1"/>
        <v>-2.7284841053187847E-12</v>
      </c>
      <c r="Q23" s="147">
        <f t="shared" si="1"/>
        <v>11759.548999999999</v>
      </c>
      <c r="R23" s="147">
        <f t="shared" si="1"/>
        <v>6341</v>
      </c>
      <c r="S23" s="147">
        <f t="shared" si="1"/>
        <v>7462.8299999999963</v>
      </c>
      <c r="T23" s="130"/>
      <c r="U23" s="130"/>
      <c r="V23" s="130"/>
      <c r="W23" s="130"/>
      <c r="X23" s="130"/>
      <c r="Y23" s="130"/>
      <c r="Z23" s="130"/>
      <c r="AA23" s="130"/>
    </row>
    <row r="24" spans="1:27" ht="15.75" thickBot="1" x14ac:dyDescent="0.3">
      <c r="A24" s="160" t="s">
        <v>28</v>
      </c>
      <c r="B24" s="161">
        <v>574</v>
      </c>
      <c r="C24" s="161"/>
      <c r="D24" s="162"/>
      <c r="E24" s="163"/>
      <c r="F24" s="164"/>
      <c r="G24" s="165"/>
      <c r="H24" s="166"/>
      <c r="I24" s="167"/>
      <c r="J24" s="165"/>
      <c r="K24" s="167"/>
      <c r="L24" s="167"/>
      <c r="M24" s="166"/>
      <c r="N24" s="167"/>
      <c r="O24" s="168"/>
      <c r="P24" s="165"/>
      <c r="Q24" s="167"/>
      <c r="R24" s="167"/>
      <c r="S24" s="167"/>
      <c r="T24" s="130"/>
      <c r="U24" s="130"/>
      <c r="V24" s="130"/>
      <c r="W24" s="130"/>
      <c r="X24" s="130"/>
      <c r="Y24" s="130"/>
      <c r="Z24" s="130"/>
      <c r="AA24" s="130"/>
    </row>
    <row r="25" spans="1:27" x14ac:dyDescent="0.25">
      <c r="A25" s="22"/>
      <c r="B25" s="169">
        <f>B24+1</f>
        <v>575</v>
      </c>
      <c r="C25" s="170"/>
      <c r="D25" s="156"/>
      <c r="E25" s="171"/>
      <c r="F25" s="158"/>
      <c r="G25" s="154"/>
      <c r="H25" s="151"/>
      <c r="I25" s="152"/>
      <c r="J25" s="154"/>
      <c r="K25" s="152"/>
      <c r="L25" s="152"/>
      <c r="M25" s="151"/>
      <c r="N25" s="152"/>
      <c r="O25" s="153"/>
      <c r="P25" s="154"/>
      <c r="Q25" s="152"/>
      <c r="R25" s="152"/>
      <c r="S25" s="152"/>
      <c r="T25" s="130"/>
      <c r="U25" s="130"/>
      <c r="V25" s="130"/>
      <c r="W25" s="130"/>
      <c r="X25" s="130"/>
      <c r="Y25" s="130"/>
      <c r="Z25" s="130"/>
      <c r="AA25" s="130"/>
    </row>
    <row r="26" spans="1:27" x14ac:dyDescent="0.25">
      <c r="A26" s="22"/>
      <c r="B26" s="169">
        <f>B25+1</f>
        <v>576</v>
      </c>
      <c r="C26" s="170"/>
      <c r="D26" s="156"/>
      <c r="E26" s="171"/>
      <c r="F26" s="158"/>
      <c r="G26" s="154"/>
      <c r="H26" s="151"/>
      <c r="I26" s="152"/>
      <c r="J26" s="154"/>
      <c r="K26" s="152"/>
      <c r="L26" s="152"/>
      <c r="M26" s="151"/>
      <c r="N26" s="152"/>
      <c r="O26" s="153"/>
      <c r="P26" s="154"/>
      <c r="Q26" s="152"/>
      <c r="R26" s="152"/>
      <c r="S26" s="152"/>
      <c r="T26" s="130"/>
      <c r="U26" s="130"/>
      <c r="V26" s="130"/>
      <c r="W26" s="130"/>
      <c r="X26" s="130"/>
      <c r="Y26" s="130"/>
      <c r="Z26" s="130"/>
      <c r="AA26" s="130"/>
    </row>
    <row r="27" spans="1:27" x14ac:dyDescent="0.25">
      <c r="A27" s="22" t="s">
        <v>31</v>
      </c>
      <c r="B27" s="169">
        <f t="shared" ref="B27:B43" si="2">B26+1</f>
        <v>577</v>
      </c>
      <c r="C27" s="170"/>
      <c r="D27" s="156"/>
      <c r="E27" s="171"/>
      <c r="F27" s="158"/>
      <c r="G27" s="154"/>
      <c r="H27" s="151"/>
      <c r="I27" s="152"/>
      <c r="J27" s="154"/>
      <c r="K27" s="152"/>
      <c r="L27" s="152"/>
      <c r="M27" s="151"/>
      <c r="N27" s="152"/>
      <c r="O27" s="153"/>
      <c r="P27" s="154"/>
      <c r="Q27" s="152"/>
      <c r="R27" s="152"/>
      <c r="S27" s="152"/>
      <c r="T27" s="130"/>
      <c r="U27" s="130"/>
      <c r="V27" s="130"/>
      <c r="W27" s="130"/>
      <c r="X27" s="130"/>
      <c r="Y27" s="130"/>
      <c r="Z27" s="130"/>
      <c r="AA27" s="130"/>
    </row>
    <row r="28" spans="1:27" x14ac:dyDescent="0.25">
      <c r="A28" s="148"/>
      <c r="B28" s="169">
        <f t="shared" si="2"/>
        <v>578</v>
      </c>
      <c r="C28" s="170"/>
      <c r="D28" s="156"/>
      <c r="E28" s="171"/>
      <c r="F28" s="158"/>
      <c r="G28" s="154"/>
      <c r="H28" s="151"/>
      <c r="I28" s="152"/>
      <c r="J28" s="154"/>
      <c r="K28" s="152"/>
      <c r="L28" s="152"/>
      <c r="M28" s="151"/>
      <c r="N28" s="152"/>
      <c r="O28" s="153"/>
      <c r="P28" s="154"/>
      <c r="Q28" s="152"/>
      <c r="R28" s="152"/>
      <c r="S28" s="152"/>
      <c r="T28" s="130"/>
      <c r="U28" s="130"/>
      <c r="V28" s="130"/>
      <c r="W28" s="130"/>
      <c r="X28" s="130"/>
      <c r="Y28" s="130"/>
      <c r="Z28" s="130"/>
      <c r="AA28" s="130"/>
    </row>
    <row r="29" spans="1:27" x14ac:dyDescent="0.25">
      <c r="A29" s="22"/>
      <c r="B29" s="169">
        <f t="shared" si="2"/>
        <v>579</v>
      </c>
      <c r="C29" s="170"/>
      <c r="D29" s="156"/>
      <c r="E29" s="171"/>
      <c r="F29" s="158"/>
      <c r="G29" s="154"/>
      <c r="H29" s="151"/>
      <c r="I29" s="152"/>
      <c r="J29" s="154"/>
      <c r="K29" s="152"/>
      <c r="L29" s="152"/>
      <c r="M29" s="151"/>
      <c r="N29" s="152"/>
      <c r="O29" s="153"/>
      <c r="P29" s="154"/>
      <c r="Q29" s="152"/>
      <c r="R29" s="152"/>
      <c r="S29" s="152"/>
      <c r="T29" s="130"/>
      <c r="U29" s="130"/>
      <c r="V29" s="130"/>
      <c r="W29" s="130"/>
      <c r="X29" s="130"/>
      <c r="Y29" s="130"/>
      <c r="Z29" s="130"/>
      <c r="AA29" s="130"/>
    </row>
    <row r="30" spans="1:27" x14ac:dyDescent="0.25">
      <c r="A30" s="22"/>
      <c r="B30" s="169">
        <f t="shared" si="2"/>
        <v>580</v>
      </c>
      <c r="C30" s="170"/>
      <c r="D30" s="156"/>
      <c r="E30" s="171"/>
      <c r="F30" s="158"/>
      <c r="G30" s="154"/>
      <c r="H30" s="151"/>
      <c r="I30" s="152"/>
      <c r="J30" s="154"/>
      <c r="K30" s="152"/>
      <c r="L30" s="152"/>
      <c r="M30" s="151"/>
      <c r="N30" s="152"/>
      <c r="O30" s="153"/>
      <c r="P30" s="154"/>
      <c r="Q30" s="152"/>
      <c r="R30" s="152"/>
      <c r="S30" s="152"/>
      <c r="T30" s="130"/>
      <c r="U30" s="130"/>
      <c r="V30" s="130"/>
      <c r="W30" s="130"/>
      <c r="X30" s="130"/>
      <c r="Y30" s="130"/>
      <c r="Z30" s="130"/>
      <c r="AA30" s="130"/>
    </row>
    <row r="31" spans="1:27" x14ac:dyDescent="0.25">
      <c r="A31" s="22"/>
      <c r="B31" s="169">
        <f t="shared" si="2"/>
        <v>581</v>
      </c>
      <c r="C31" s="170"/>
      <c r="D31" s="156"/>
      <c r="E31" s="171"/>
      <c r="F31" s="158"/>
      <c r="G31" s="154"/>
      <c r="H31" s="151"/>
      <c r="I31" s="152"/>
      <c r="J31" s="154"/>
      <c r="K31" s="152"/>
      <c r="L31" s="152"/>
      <c r="M31" s="151"/>
      <c r="N31" s="152"/>
      <c r="O31" s="153"/>
      <c r="P31" s="154"/>
      <c r="Q31" s="152"/>
      <c r="R31" s="152"/>
      <c r="S31" s="152"/>
      <c r="T31" s="130"/>
      <c r="U31" s="130"/>
      <c r="V31" s="130"/>
      <c r="W31" s="130"/>
      <c r="X31" s="130"/>
      <c r="Y31" s="130"/>
      <c r="Z31" s="130"/>
      <c r="AA31" s="130"/>
    </row>
    <row r="32" spans="1:27" x14ac:dyDescent="0.25">
      <c r="A32" s="22"/>
      <c r="B32" s="169">
        <f t="shared" si="2"/>
        <v>582</v>
      </c>
      <c r="C32" s="170"/>
      <c r="D32" s="156"/>
      <c r="E32" s="171"/>
      <c r="F32" s="158"/>
      <c r="G32" s="154"/>
      <c r="H32" s="151"/>
      <c r="I32" s="152"/>
      <c r="J32" s="154"/>
      <c r="K32" s="152"/>
      <c r="L32" s="152"/>
      <c r="M32" s="151"/>
      <c r="N32" s="152"/>
      <c r="O32" s="153"/>
      <c r="P32" s="154"/>
      <c r="Q32" s="152"/>
      <c r="R32" s="152"/>
      <c r="S32" s="152"/>
      <c r="T32" s="130"/>
      <c r="U32" s="130"/>
      <c r="V32" s="130"/>
      <c r="W32" s="130"/>
      <c r="X32" s="130"/>
      <c r="Y32" s="130"/>
      <c r="Z32" s="130"/>
      <c r="AA32" s="130"/>
    </row>
    <row r="33" spans="1:27" x14ac:dyDescent="0.25">
      <c r="A33" s="22"/>
      <c r="B33" s="169">
        <f t="shared" si="2"/>
        <v>583</v>
      </c>
      <c r="C33" s="170"/>
      <c r="D33" s="156"/>
      <c r="E33" s="171"/>
      <c r="F33" s="158"/>
      <c r="G33" s="154"/>
      <c r="H33" s="151"/>
      <c r="I33" s="152"/>
      <c r="J33" s="154"/>
      <c r="K33" s="152"/>
      <c r="L33" s="152"/>
      <c r="M33" s="151"/>
      <c r="N33" s="152"/>
      <c r="O33" s="153"/>
      <c r="P33" s="154"/>
      <c r="Q33" s="152"/>
      <c r="R33" s="152"/>
      <c r="S33" s="152"/>
      <c r="T33" s="130"/>
      <c r="U33" s="130"/>
      <c r="V33" s="130"/>
      <c r="W33" s="130"/>
      <c r="X33" s="130"/>
      <c r="Y33" s="130"/>
      <c r="Z33" s="130"/>
      <c r="AA33" s="130"/>
    </row>
    <row r="34" spans="1:27" x14ac:dyDescent="0.25">
      <c r="A34" s="22"/>
      <c r="B34" s="169">
        <f t="shared" si="2"/>
        <v>584</v>
      </c>
      <c r="C34" s="170"/>
      <c r="D34" s="156"/>
      <c r="E34" s="171"/>
      <c r="F34" s="158"/>
      <c r="G34" s="154"/>
      <c r="H34" s="151"/>
      <c r="I34" s="152"/>
      <c r="J34" s="154"/>
      <c r="K34" s="152"/>
      <c r="L34" s="152"/>
      <c r="M34" s="151"/>
      <c r="N34" s="152"/>
      <c r="O34" s="153"/>
      <c r="P34" s="154"/>
      <c r="Q34" s="152"/>
      <c r="R34" s="152"/>
      <c r="S34" s="152"/>
      <c r="T34" s="130"/>
      <c r="U34" s="130"/>
      <c r="V34" s="130"/>
      <c r="W34" s="130"/>
      <c r="X34" s="130"/>
      <c r="Y34" s="130"/>
      <c r="Z34" s="130"/>
      <c r="AA34" s="130"/>
    </row>
    <row r="35" spans="1:27" x14ac:dyDescent="0.25">
      <c r="A35" s="148"/>
      <c r="B35" s="169">
        <f t="shared" si="2"/>
        <v>585</v>
      </c>
      <c r="C35" s="170"/>
      <c r="D35" s="156"/>
      <c r="E35" s="171"/>
      <c r="F35" s="158"/>
      <c r="G35" s="154"/>
      <c r="H35" s="151"/>
      <c r="I35" s="152"/>
      <c r="J35" s="154"/>
      <c r="K35" s="152"/>
      <c r="L35" s="152"/>
      <c r="M35" s="151"/>
      <c r="N35" s="152"/>
      <c r="O35" s="153"/>
      <c r="P35" s="154"/>
      <c r="Q35" s="152"/>
      <c r="R35" s="152"/>
      <c r="S35" s="152"/>
      <c r="T35" s="130"/>
      <c r="U35" s="130"/>
      <c r="V35" s="130"/>
      <c r="W35" s="130"/>
      <c r="X35" s="130"/>
      <c r="Y35" s="130"/>
      <c r="Z35" s="130"/>
      <c r="AA35" s="130"/>
    </row>
    <row r="36" spans="1:27" x14ac:dyDescent="0.25">
      <c r="A36" s="22" t="s">
        <v>31</v>
      </c>
      <c r="B36" s="169">
        <f t="shared" si="2"/>
        <v>586</v>
      </c>
      <c r="C36" s="170"/>
      <c r="D36" s="156"/>
      <c r="E36" s="171"/>
      <c r="F36" s="158"/>
      <c r="G36" s="154"/>
      <c r="H36" s="151"/>
      <c r="I36" s="152"/>
      <c r="J36" s="154"/>
      <c r="K36" s="152"/>
      <c r="L36" s="152"/>
      <c r="M36" s="151"/>
      <c r="N36" s="152"/>
      <c r="O36" s="153"/>
      <c r="P36" s="154"/>
      <c r="Q36" s="152"/>
      <c r="R36" s="152"/>
      <c r="S36" s="152"/>
      <c r="T36" s="130"/>
      <c r="U36" s="130"/>
      <c r="V36" s="130"/>
      <c r="W36" s="130"/>
      <c r="X36" s="130"/>
      <c r="Y36" s="130"/>
      <c r="Z36" s="130"/>
      <c r="AA36" s="130"/>
    </row>
    <row r="37" spans="1:27" x14ac:dyDescent="0.25">
      <c r="A37" s="22" t="s">
        <v>29</v>
      </c>
      <c r="B37" s="169">
        <f t="shared" si="2"/>
        <v>587</v>
      </c>
      <c r="C37" s="170"/>
      <c r="D37" s="156"/>
      <c r="E37" s="171"/>
      <c r="F37" s="158"/>
      <c r="G37" s="154"/>
      <c r="H37" s="151"/>
      <c r="I37" s="152"/>
      <c r="J37" s="154"/>
      <c r="K37" s="152"/>
      <c r="L37" s="152"/>
      <c r="M37" s="151"/>
      <c r="N37" s="152"/>
      <c r="O37" s="153"/>
      <c r="P37" s="154"/>
      <c r="Q37" s="152"/>
      <c r="R37" s="152"/>
      <c r="S37" s="152"/>
      <c r="T37" s="130"/>
      <c r="U37" s="130"/>
      <c r="V37" s="130"/>
      <c r="W37" s="130"/>
      <c r="X37" s="130"/>
      <c r="Y37" s="130"/>
      <c r="Z37" s="130"/>
      <c r="AA37" s="130"/>
    </row>
    <row r="38" spans="1:27" x14ac:dyDescent="0.25">
      <c r="A38" s="22" t="s">
        <v>30</v>
      </c>
      <c r="B38" s="169">
        <f t="shared" si="2"/>
        <v>588</v>
      </c>
      <c r="C38" s="170"/>
      <c r="D38" s="156"/>
      <c r="E38" s="171"/>
      <c r="F38" s="158"/>
      <c r="G38" s="154"/>
      <c r="H38" s="151"/>
      <c r="I38" s="152"/>
      <c r="J38" s="154"/>
      <c r="K38" s="152"/>
      <c r="L38" s="152"/>
      <c r="M38" s="151"/>
      <c r="N38" s="152"/>
      <c r="O38" s="153"/>
      <c r="P38" s="154"/>
      <c r="Q38" s="152"/>
      <c r="R38" s="152"/>
      <c r="S38" s="152"/>
      <c r="T38" s="130"/>
      <c r="U38" s="130"/>
      <c r="V38" s="130"/>
      <c r="W38" s="130"/>
      <c r="X38" s="130"/>
      <c r="Y38" s="130"/>
      <c r="Z38" s="130"/>
      <c r="AA38" s="130"/>
    </row>
    <row r="39" spans="1:27" x14ac:dyDescent="0.25">
      <c r="A39" s="22" t="s">
        <v>32</v>
      </c>
      <c r="B39" s="169">
        <f t="shared" si="2"/>
        <v>589</v>
      </c>
      <c r="C39" s="170"/>
      <c r="D39" s="156"/>
      <c r="E39" s="171"/>
      <c r="F39" s="158"/>
      <c r="G39" s="154"/>
      <c r="H39" s="151"/>
      <c r="I39" s="152"/>
      <c r="J39" s="154"/>
      <c r="K39" s="152"/>
      <c r="L39" s="152"/>
      <c r="M39" s="151"/>
      <c r="N39" s="152"/>
      <c r="O39" s="153"/>
      <c r="P39" s="154"/>
      <c r="Q39" s="152"/>
      <c r="R39" s="152"/>
      <c r="S39" s="152"/>
      <c r="T39" s="130"/>
      <c r="U39" s="130"/>
      <c r="V39" s="130"/>
      <c r="W39" s="130"/>
      <c r="X39" s="130"/>
      <c r="Y39" s="130"/>
      <c r="Z39" s="130"/>
      <c r="AA39" s="130"/>
    </row>
    <row r="40" spans="1:27" x14ac:dyDescent="0.25">
      <c r="A40" s="22" t="s">
        <v>33</v>
      </c>
      <c r="B40" s="169">
        <f t="shared" si="2"/>
        <v>590</v>
      </c>
      <c r="C40" s="170"/>
      <c r="D40" s="156"/>
      <c r="E40" s="171"/>
      <c r="F40" s="158"/>
      <c r="G40" s="154"/>
      <c r="H40" s="151"/>
      <c r="I40" s="152"/>
      <c r="J40" s="154"/>
      <c r="K40" s="152"/>
      <c r="L40" s="152"/>
      <c r="M40" s="151"/>
      <c r="N40" s="152"/>
      <c r="O40" s="153"/>
      <c r="P40" s="154"/>
      <c r="Q40" s="152"/>
      <c r="R40" s="152"/>
      <c r="S40" s="152"/>
      <c r="T40" s="130"/>
      <c r="U40" s="130"/>
      <c r="V40" s="130"/>
      <c r="W40" s="130"/>
      <c r="X40" s="130"/>
      <c r="Y40" s="130"/>
      <c r="Z40" s="130"/>
      <c r="AA40" s="130"/>
    </row>
    <row r="41" spans="1:27" x14ac:dyDescent="0.25">
      <c r="A41" s="148"/>
      <c r="B41" s="169">
        <f t="shared" si="2"/>
        <v>591</v>
      </c>
      <c r="C41" s="170"/>
      <c r="D41" s="156"/>
      <c r="E41" s="171"/>
      <c r="F41" s="158"/>
      <c r="G41" s="154"/>
      <c r="H41" s="151"/>
      <c r="I41" s="152"/>
      <c r="J41" s="154"/>
      <c r="K41" s="152"/>
      <c r="L41" s="152"/>
      <c r="M41" s="151"/>
      <c r="N41" s="152"/>
      <c r="O41" s="153"/>
      <c r="P41" s="154"/>
      <c r="Q41" s="152"/>
      <c r="R41" s="152"/>
      <c r="S41" s="152"/>
      <c r="T41" s="130"/>
      <c r="U41" s="130"/>
      <c r="V41" s="130"/>
      <c r="W41" s="130"/>
      <c r="X41" s="130"/>
      <c r="Y41" s="130"/>
      <c r="Z41" s="130"/>
      <c r="AA41" s="130"/>
    </row>
    <row r="42" spans="1:27" x14ac:dyDescent="0.25">
      <c r="A42" s="148" t="s">
        <v>34</v>
      </c>
      <c r="B42" s="169">
        <f t="shared" si="2"/>
        <v>592</v>
      </c>
      <c r="C42" s="170"/>
      <c r="D42" s="156"/>
      <c r="E42" s="171"/>
      <c r="F42" s="158"/>
      <c r="G42" s="154"/>
      <c r="H42" s="151"/>
      <c r="I42" s="152"/>
      <c r="J42" s="154"/>
      <c r="K42" s="152"/>
      <c r="L42" s="152"/>
      <c r="M42" s="151"/>
      <c r="N42" s="152"/>
      <c r="O42" s="153"/>
      <c r="P42" s="154"/>
      <c r="Q42" s="152"/>
      <c r="R42" s="152"/>
      <c r="S42" s="152"/>
      <c r="T42" s="130"/>
      <c r="U42" s="130"/>
      <c r="V42" s="130"/>
      <c r="W42" s="130"/>
      <c r="X42" s="130"/>
      <c r="Y42" s="130"/>
      <c r="Z42" s="130"/>
      <c r="AA42" s="130"/>
    </row>
    <row r="43" spans="1:27" x14ac:dyDescent="0.25">
      <c r="A43" s="148" t="s">
        <v>35</v>
      </c>
      <c r="B43" s="169">
        <f t="shared" si="2"/>
        <v>593</v>
      </c>
      <c r="C43" s="170"/>
      <c r="D43" s="156"/>
      <c r="E43" s="171"/>
      <c r="F43" s="158"/>
      <c r="G43" s="154"/>
      <c r="H43" s="151"/>
      <c r="I43" s="152"/>
      <c r="J43" s="154"/>
      <c r="K43" s="152"/>
      <c r="L43" s="152"/>
      <c r="M43" s="151"/>
      <c r="N43" s="152"/>
      <c r="O43" s="153"/>
      <c r="P43" s="154"/>
      <c r="Q43" s="152"/>
      <c r="R43" s="152"/>
      <c r="S43" s="152"/>
      <c r="T43" s="130"/>
      <c r="U43" s="130"/>
      <c r="V43" s="130"/>
      <c r="W43" s="130"/>
      <c r="X43" s="130"/>
      <c r="Y43" s="130"/>
      <c r="Z43" s="130"/>
      <c r="AA43" s="130"/>
    </row>
    <row r="44" spans="1:27" x14ac:dyDescent="0.25">
      <c r="A44" s="282"/>
      <c r="B44" s="283"/>
      <c r="C44" s="172">
        <f t="shared" ref="C44:S44" si="3">SUM(C24:C43)</f>
        <v>0</v>
      </c>
      <c r="D44" s="172">
        <f t="shared" si="3"/>
        <v>0</v>
      </c>
      <c r="E44" s="172">
        <f t="shared" si="3"/>
        <v>0</v>
      </c>
      <c r="F44" s="172">
        <f t="shared" si="3"/>
        <v>0</v>
      </c>
      <c r="G44" s="173">
        <f t="shared" si="3"/>
        <v>0</v>
      </c>
      <c r="H44" s="174">
        <f t="shared" si="3"/>
        <v>0</v>
      </c>
      <c r="I44" s="174">
        <f t="shared" si="3"/>
        <v>0</v>
      </c>
      <c r="J44" s="174">
        <f t="shared" si="3"/>
        <v>0</v>
      </c>
      <c r="K44" s="174">
        <f t="shared" si="3"/>
        <v>0</v>
      </c>
      <c r="L44" s="174">
        <f t="shared" si="3"/>
        <v>0</v>
      </c>
      <c r="M44" s="174">
        <f t="shared" si="3"/>
        <v>0</v>
      </c>
      <c r="N44" s="174">
        <f t="shared" si="3"/>
        <v>0</v>
      </c>
      <c r="O44" s="174">
        <f t="shared" si="3"/>
        <v>0</v>
      </c>
      <c r="P44" s="174">
        <f t="shared" si="3"/>
        <v>0</v>
      </c>
      <c r="Q44" s="174">
        <f t="shared" si="3"/>
        <v>0</v>
      </c>
      <c r="R44" s="174">
        <f t="shared" si="3"/>
        <v>0</v>
      </c>
      <c r="S44" s="174">
        <f t="shared" si="3"/>
        <v>0</v>
      </c>
      <c r="T44" s="130"/>
      <c r="U44" s="130"/>
      <c r="V44" s="130"/>
      <c r="W44" s="130"/>
      <c r="X44" s="130"/>
      <c r="Y44" s="130"/>
      <c r="Z44" s="130"/>
      <c r="AA44" s="130"/>
    </row>
    <row r="45" spans="1:27" x14ac:dyDescent="0.25">
      <c r="A45" s="175" t="s">
        <v>36</v>
      </c>
      <c r="B45" s="176">
        <v>1135</v>
      </c>
      <c r="C45" s="177"/>
      <c r="D45" s="178"/>
      <c r="E45" s="178"/>
      <c r="F45" s="179"/>
      <c r="G45" s="180"/>
      <c r="H45" s="181"/>
      <c r="I45" s="182"/>
      <c r="J45" s="182"/>
      <c r="K45" s="182"/>
      <c r="L45" s="182"/>
      <c r="M45" s="181"/>
      <c r="N45" s="182"/>
      <c r="O45" s="182"/>
      <c r="P45" s="180"/>
      <c r="Q45" s="182"/>
      <c r="R45" s="182"/>
      <c r="S45" s="182"/>
      <c r="T45" s="130"/>
      <c r="U45" s="130"/>
      <c r="V45" s="130"/>
      <c r="W45" s="130"/>
      <c r="X45" s="130"/>
      <c r="Y45" s="130"/>
      <c r="Z45" s="130"/>
      <c r="AA45" s="130"/>
    </row>
    <row r="46" spans="1:27" x14ac:dyDescent="0.25">
      <c r="A46" s="22" t="s">
        <v>66</v>
      </c>
      <c r="B46" s="183">
        <f>B45+1</f>
        <v>1136</v>
      </c>
      <c r="C46" s="155"/>
      <c r="D46" s="171"/>
      <c r="E46" s="171"/>
      <c r="F46" s="156"/>
      <c r="G46" s="154"/>
      <c r="H46" s="151"/>
      <c r="I46" s="152">
        <v>2383</v>
      </c>
      <c r="J46" s="152"/>
      <c r="K46" s="152"/>
      <c r="L46" s="152"/>
      <c r="M46" s="151"/>
      <c r="N46" s="152"/>
      <c r="O46" s="153"/>
      <c r="P46" s="154"/>
      <c r="Q46" s="152"/>
      <c r="R46" s="152"/>
      <c r="S46" s="152"/>
      <c r="T46" s="130"/>
      <c r="U46" s="130"/>
      <c r="V46" s="130"/>
      <c r="W46" s="130"/>
      <c r="X46" s="130"/>
      <c r="Y46" s="130"/>
      <c r="Z46" s="130"/>
      <c r="AA46" s="130"/>
    </row>
    <row r="47" spans="1:27" x14ac:dyDescent="0.25">
      <c r="A47" s="22" t="s">
        <v>67</v>
      </c>
      <c r="B47" s="183">
        <f t="shared" ref="B47:B69" si="4">B46+1</f>
        <v>1137</v>
      </c>
      <c r="C47" s="155"/>
      <c r="D47" s="171"/>
      <c r="E47" s="171"/>
      <c r="F47" s="156"/>
      <c r="G47" s="154"/>
      <c r="H47" s="151"/>
      <c r="I47" s="152"/>
      <c r="J47" s="152"/>
      <c r="K47" s="152"/>
      <c r="L47" s="152"/>
      <c r="M47" s="151">
        <v>4575</v>
      </c>
      <c r="N47" s="152"/>
      <c r="O47" s="153"/>
      <c r="P47" s="154"/>
      <c r="Q47" s="152"/>
      <c r="R47" s="152"/>
      <c r="S47" s="152"/>
      <c r="T47" s="130"/>
      <c r="U47" s="130"/>
      <c r="V47" s="130"/>
      <c r="W47" s="130"/>
      <c r="X47" s="130"/>
      <c r="Y47" s="130"/>
      <c r="Z47" s="130"/>
      <c r="AA47" s="130"/>
    </row>
    <row r="48" spans="1:27" x14ac:dyDescent="0.25">
      <c r="A48" s="22" t="s">
        <v>68</v>
      </c>
      <c r="B48" s="183">
        <f t="shared" si="4"/>
        <v>1138</v>
      </c>
      <c r="C48" s="155"/>
      <c r="D48" s="184"/>
      <c r="E48" s="184"/>
      <c r="F48" s="158"/>
      <c r="G48" s="185"/>
      <c r="H48" s="186"/>
      <c r="I48" s="153"/>
      <c r="J48" s="153"/>
      <c r="K48" s="153"/>
      <c r="L48" s="153"/>
      <c r="M48" s="186">
        <v>3050</v>
      </c>
      <c r="N48" s="187"/>
      <c r="O48" s="153"/>
      <c r="P48" s="188"/>
      <c r="Q48" s="153"/>
      <c r="R48" s="153"/>
      <c r="S48" s="153"/>
      <c r="T48" s="130"/>
      <c r="U48" s="130"/>
      <c r="V48" s="130"/>
      <c r="W48" s="130"/>
      <c r="X48" s="130"/>
      <c r="Y48" s="130"/>
      <c r="Z48" s="130"/>
      <c r="AA48" s="130"/>
    </row>
    <row r="49" spans="1:27" x14ac:dyDescent="0.25">
      <c r="A49" s="22" t="s">
        <v>69</v>
      </c>
      <c r="B49" s="183">
        <f t="shared" si="4"/>
        <v>1139</v>
      </c>
      <c r="C49" s="155"/>
      <c r="D49" s="184"/>
      <c r="E49" s="184">
        <v>715</v>
      </c>
      <c r="F49" s="158"/>
      <c r="G49" s="185"/>
      <c r="H49" s="186"/>
      <c r="I49" s="153"/>
      <c r="J49" s="153"/>
      <c r="K49" s="153"/>
      <c r="L49" s="153"/>
      <c r="M49" s="186"/>
      <c r="N49" s="187"/>
      <c r="O49" s="153"/>
      <c r="P49" s="188"/>
      <c r="Q49" s="153"/>
      <c r="R49" s="153"/>
      <c r="S49" s="153"/>
      <c r="T49" s="130"/>
      <c r="U49" s="130"/>
      <c r="V49" s="130"/>
      <c r="W49" s="130"/>
      <c r="X49" s="130"/>
      <c r="Y49" s="130"/>
      <c r="Z49" s="130"/>
      <c r="AA49" s="130"/>
    </row>
    <row r="50" spans="1:27" x14ac:dyDescent="0.25">
      <c r="A50" s="22" t="s">
        <v>70</v>
      </c>
      <c r="B50" s="183">
        <f t="shared" si="4"/>
        <v>1140</v>
      </c>
      <c r="C50" s="155"/>
      <c r="D50" s="184"/>
      <c r="E50" s="184"/>
      <c r="F50" s="158">
        <v>170</v>
      </c>
      <c r="G50" s="185"/>
      <c r="H50" s="186"/>
      <c r="I50" s="153"/>
      <c r="J50" s="153"/>
      <c r="K50" s="153"/>
      <c r="L50" s="153"/>
      <c r="M50" s="186"/>
      <c r="N50" s="187"/>
      <c r="O50" s="153"/>
      <c r="P50" s="188"/>
      <c r="Q50" s="153"/>
      <c r="R50" s="153"/>
      <c r="S50" s="153"/>
      <c r="T50" s="130"/>
      <c r="U50" s="130"/>
      <c r="V50" s="130"/>
      <c r="W50" s="130"/>
      <c r="X50" s="130"/>
      <c r="Y50" s="130"/>
      <c r="Z50" s="130"/>
      <c r="AA50" s="130"/>
    </row>
    <row r="51" spans="1:27" x14ac:dyDescent="0.25">
      <c r="A51" s="22" t="s">
        <v>71</v>
      </c>
      <c r="B51" s="183">
        <f t="shared" si="4"/>
        <v>1141</v>
      </c>
      <c r="C51" s="155"/>
      <c r="D51" s="184"/>
      <c r="E51" s="184"/>
      <c r="F51" s="158"/>
      <c r="G51" s="185"/>
      <c r="H51" s="186"/>
      <c r="I51" s="153">
        <v>8000</v>
      </c>
      <c r="J51" s="153"/>
      <c r="K51" s="153"/>
      <c r="L51" s="153"/>
      <c r="M51" s="186"/>
      <c r="N51" s="187"/>
      <c r="O51" s="153"/>
      <c r="P51" s="188"/>
      <c r="Q51" s="153"/>
      <c r="R51" s="153"/>
      <c r="S51" s="153"/>
      <c r="T51" s="130"/>
      <c r="U51" s="130"/>
      <c r="V51" s="130"/>
      <c r="W51" s="130"/>
      <c r="X51" s="130"/>
      <c r="Y51" s="130"/>
      <c r="Z51" s="130"/>
      <c r="AA51" s="130"/>
    </row>
    <row r="52" spans="1:27" x14ac:dyDescent="0.25">
      <c r="A52" s="148" t="s">
        <v>72</v>
      </c>
      <c r="B52" s="183">
        <f t="shared" si="4"/>
        <v>1142</v>
      </c>
      <c r="C52" s="155"/>
      <c r="D52" s="184"/>
      <c r="E52" s="184"/>
      <c r="F52" s="158"/>
      <c r="G52" s="185"/>
      <c r="H52" s="186"/>
      <c r="I52" s="153"/>
      <c r="J52" s="153">
        <v>30000</v>
      </c>
      <c r="K52" s="153"/>
      <c r="L52" s="153"/>
      <c r="M52" s="186"/>
      <c r="N52" s="187"/>
      <c r="O52" s="153"/>
      <c r="P52" s="188"/>
      <c r="Q52" s="153"/>
      <c r="R52" s="153"/>
      <c r="S52" s="153"/>
      <c r="T52" s="130"/>
      <c r="U52" s="130"/>
      <c r="V52" s="130"/>
      <c r="W52" s="130"/>
      <c r="X52" s="130"/>
      <c r="Y52" s="130"/>
      <c r="Z52" s="130"/>
      <c r="AA52" s="130"/>
    </row>
    <row r="53" spans="1:27" x14ac:dyDescent="0.25">
      <c r="A53" s="22" t="s">
        <v>73</v>
      </c>
      <c r="B53" s="183">
        <f t="shared" si="4"/>
        <v>1143</v>
      </c>
      <c r="C53" s="155"/>
      <c r="D53" s="184"/>
      <c r="E53" s="184"/>
      <c r="F53" s="158"/>
      <c r="G53" s="185"/>
      <c r="H53" s="186"/>
      <c r="I53" s="153"/>
      <c r="J53" s="153">
        <v>15000</v>
      </c>
      <c r="K53" s="153"/>
      <c r="L53" s="153"/>
      <c r="M53" s="186"/>
      <c r="N53" s="187"/>
      <c r="O53" s="153"/>
      <c r="P53" s="188"/>
      <c r="Q53" s="153"/>
      <c r="R53" s="153"/>
      <c r="S53" s="153"/>
      <c r="T53" s="130"/>
      <c r="U53" s="130"/>
      <c r="V53" s="130"/>
      <c r="W53" s="130"/>
      <c r="X53" s="130"/>
      <c r="Y53" s="130"/>
      <c r="Z53" s="130"/>
      <c r="AA53" s="130"/>
    </row>
    <row r="54" spans="1:27" x14ac:dyDescent="0.25">
      <c r="A54" s="22" t="s">
        <v>74</v>
      </c>
      <c r="B54" s="183">
        <f t="shared" si="4"/>
        <v>1144</v>
      </c>
      <c r="C54" s="155"/>
      <c r="D54" s="184"/>
      <c r="E54" s="184"/>
      <c r="F54" s="158"/>
      <c r="G54" s="185"/>
      <c r="H54" s="186"/>
      <c r="I54" s="153"/>
      <c r="J54" s="153">
        <v>15000</v>
      </c>
      <c r="K54" s="153"/>
      <c r="L54" s="153"/>
      <c r="M54" s="186"/>
      <c r="N54" s="187"/>
      <c r="O54" s="153"/>
      <c r="P54" s="188"/>
      <c r="Q54" s="153"/>
      <c r="R54" s="153"/>
      <c r="S54" s="153"/>
      <c r="T54" s="130"/>
      <c r="U54" s="130"/>
      <c r="V54" s="130"/>
      <c r="W54" s="130"/>
      <c r="X54" s="130"/>
      <c r="Y54" s="130"/>
      <c r="Z54" s="130"/>
      <c r="AA54" s="130"/>
    </row>
    <row r="55" spans="1:27" x14ac:dyDescent="0.25">
      <c r="A55" s="22" t="s">
        <v>75</v>
      </c>
      <c r="B55" s="183">
        <f t="shared" si="4"/>
        <v>1145</v>
      </c>
      <c r="C55" s="155"/>
      <c r="D55" s="184"/>
      <c r="E55" s="184"/>
      <c r="F55" s="158"/>
      <c r="G55" s="185"/>
      <c r="H55" s="186"/>
      <c r="I55" s="153"/>
      <c r="J55" s="153"/>
      <c r="K55" s="153"/>
      <c r="L55" s="153"/>
      <c r="M55" s="186">
        <v>3000</v>
      </c>
      <c r="N55" s="187"/>
      <c r="O55" s="153"/>
      <c r="P55" s="188"/>
      <c r="Q55" s="153"/>
      <c r="R55" s="153"/>
      <c r="S55" s="153"/>
      <c r="T55" s="130"/>
      <c r="U55" s="130"/>
      <c r="V55" s="130"/>
      <c r="W55" s="130"/>
      <c r="X55" s="130"/>
      <c r="Y55" s="130"/>
      <c r="Z55" s="130"/>
      <c r="AA55" s="130"/>
    </row>
    <row r="56" spans="1:27" x14ac:dyDescent="0.25">
      <c r="A56" s="148" t="s">
        <v>76</v>
      </c>
      <c r="B56" s="183">
        <f t="shared" si="4"/>
        <v>1146</v>
      </c>
      <c r="C56" s="155"/>
      <c r="D56" s="184"/>
      <c r="E56" s="184"/>
      <c r="F56" s="158"/>
      <c r="G56" s="185"/>
      <c r="H56" s="186"/>
      <c r="I56" s="153"/>
      <c r="J56" s="153"/>
      <c r="K56" s="153"/>
      <c r="L56" s="153"/>
      <c r="M56" s="186"/>
      <c r="N56" s="187"/>
      <c r="O56" s="153"/>
      <c r="P56" s="188"/>
      <c r="Q56" s="153">
        <v>1250</v>
      </c>
      <c r="R56" s="153"/>
      <c r="S56" s="153"/>
      <c r="T56" s="130"/>
      <c r="U56" s="130"/>
      <c r="V56" s="130"/>
      <c r="W56" s="130"/>
      <c r="X56" s="130"/>
      <c r="Y56" s="130"/>
      <c r="Z56" s="130"/>
      <c r="AA56" s="130"/>
    </row>
    <row r="57" spans="1:27" x14ac:dyDescent="0.25">
      <c r="A57" s="148"/>
      <c r="B57" s="183">
        <f t="shared" si="4"/>
        <v>1147</v>
      </c>
      <c r="C57" s="155"/>
      <c r="D57" s="184"/>
      <c r="E57" s="184"/>
      <c r="F57" s="158"/>
      <c r="G57" s="185"/>
      <c r="H57" s="186"/>
      <c r="I57" s="153"/>
      <c r="J57" s="153"/>
      <c r="K57" s="153"/>
      <c r="L57" s="153"/>
      <c r="M57" s="186"/>
      <c r="N57" s="187"/>
      <c r="O57" s="153"/>
      <c r="P57" s="188"/>
      <c r="Q57" s="153"/>
      <c r="R57" s="153"/>
      <c r="S57" s="153"/>
      <c r="T57" s="130"/>
      <c r="U57" s="130"/>
      <c r="V57" s="130"/>
      <c r="W57" s="130"/>
      <c r="X57" s="130"/>
      <c r="Y57" s="130"/>
      <c r="Z57" s="130"/>
      <c r="AA57" s="130"/>
    </row>
    <row r="58" spans="1:27" x14ac:dyDescent="0.25">
      <c r="A58" s="148"/>
      <c r="B58" s="183">
        <f t="shared" si="4"/>
        <v>1148</v>
      </c>
      <c r="C58" s="155"/>
      <c r="D58" s="184"/>
      <c r="E58" s="184"/>
      <c r="F58" s="158"/>
      <c r="G58" s="185"/>
      <c r="H58" s="186"/>
      <c r="I58" s="153"/>
      <c r="J58" s="153"/>
      <c r="K58" s="153"/>
      <c r="L58" s="153"/>
      <c r="M58" s="186"/>
      <c r="N58" s="153"/>
      <c r="O58" s="153"/>
      <c r="P58" s="185"/>
      <c r="Q58" s="153"/>
      <c r="R58" s="153"/>
      <c r="S58" s="153"/>
      <c r="T58" s="130"/>
      <c r="U58" s="130"/>
      <c r="V58" s="130"/>
      <c r="W58" s="130"/>
      <c r="X58" s="130"/>
      <c r="Y58" s="130"/>
      <c r="Z58" s="130"/>
      <c r="AA58" s="130"/>
    </row>
    <row r="59" spans="1:27" x14ac:dyDescent="0.25">
      <c r="A59" s="148"/>
      <c r="B59" s="183">
        <f t="shared" si="4"/>
        <v>1149</v>
      </c>
      <c r="C59" s="155"/>
      <c r="D59" s="184"/>
      <c r="E59" s="184"/>
      <c r="F59" s="158"/>
      <c r="G59" s="185"/>
      <c r="H59" s="186"/>
      <c r="I59" s="153"/>
      <c r="J59" s="153"/>
      <c r="K59" s="153"/>
      <c r="L59" s="153"/>
      <c r="M59" s="186"/>
      <c r="N59" s="153"/>
      <c r="O59" s="153"/>
      <c r="P59" s="185"/>
      <c r="Q59" s="153"/>
      <c r="R59" s="153"/>
      <c r="S59" s="153"/>
      <c r="T59" s="130"/>
      <c r="U59" s="130"/>
      <c r="V59" s="130"/>
      <c r="W59" s="130"/>
      <c r="X59" s="130"/>
      <c r="Y59" s="130"/>
      <c r="Z59" s="130"/>
      <c r="AA59" s="130"/>
    </row>
    <row r="60" spans="1:27" x14ac:dyDescent="0.25">
      <c r="A60" s="148"/>
      <c r="B60" s="183">
        <f t="shared" si="4"/>
        <v>1150</v>
      </c>
      <c r="C60" s="155"/>
      <c r="D60" s="184"/>
      <c r="E60" s="184"/>
      <c r="F60" s="158"/>
      <c r="G60" s="185"/>
      <c r="H60" s="186"/>
      <c r="I60" s="153"/>
      <c r="J60" s="153"/>
      <c r="K60" s="153"/>
      <c r="L60" s="153"/>
      <c r="M60" s="186"/>
      <c r="N60" s="153"/>
      <c r="O60" s="153"/>
      <c r="P60" s="185"/>
      <c r="Q60" s="153"/>
      <c r="R60" s="153"/>
      <c r="S60" s="153"/>
      <c r="T60" s="130"/>
      <c r="U60" s="130"/>
      <c r="V60" s="130"/>
      <c r="W60" s="130"/>
      <c r="X60" s="130"/>
      <c r="Y60" s="130"/>
      <c r="Z60" s="130"/>
      <c r="AA60" s="130"/>
    </row>
    <row r="61" spans="1:27" x14ac:dyDescent="0.25">
      <c r="A61" s="148"/>
      <c r="B61" s="183">
        <f t="shared" si="4"/>
        <v>1151</v>
      </c>
      <c r="C61" s="155"/>
      <c r="D61" s="184"/>
      <c r="E61" s="184"/>
      <c r="F61" s="158"/>
      <c r="G61" s="185"/>
      <c r="H61" s="186"/>
      <c r="I61" s="153"/>
      <c r="J61" s="153"/>
      <c r="K61" s="153"/>
      <c r="L61" s="153"/>
      <c r="M61" s="186"/>
      <c r="N61" s="153"/>
      <c r="O61" s="153"/>
      <c r="P61" s="185"/>
      <c r="Q61" s="153"/>
      <c r="R61" s="153"/>
      <c r="S61" s="153"/>
      <c r="T61" s="130"/>
      <c r="U61" s="130"/>
      <c r="V61" s="130"/>
      <c r="W61" s="130"/>
      <c r="X61" s="130"/>
      <c r="Y61" s="130"/>
      <c r="Z61" s="130"/>
      <c r="AA61" s="130"/>
    </row>
    <row r="62" spans="1:27" x14ac:dyDescent="0.25">
      <c r="A62" s="148"/>
      <c r="B62" s="183">
        <f t="shared" si="4"/>
        <v>1152</v>
      </c>
      <c r="C62" s="155"/>
      <c r="D62" s="184"/>
      <c r="E62" s="184"/>
      <c r="F62" s="158"/>
      <c r="G62" s="185"/>
      <c r="H62" s="186"/>
      <c r="I62" s="153"/>
      <c r="J62" s="153"/>
      <c r="K62" s="153"/>
      <c r="L62" s="153"/>
      <c r="M62" s="186"/>
      <c r="N62" s="153"/>
      <c r="O62" s="153"/>
      <c r="P62" s="185"/>
      <c r="Q62" s="153"/>
      <c r="R62" s="153"/>
      <c r="S62" s="153"/>
      <c r="T62" s="130"/>
      <c r="U62" s="130"/>
      <c r="V62" s="130"/>
      <c r="W62" s="130"/>
      <c r="X62" s="130"/>
      <c r="Y62" s="130"/>
      <c r="Z62" s="130"/>
      <c r="AA62" s="130"/>
    </row>
    <row r="63" spans="1:27" x14ac:dyDescent="0.25">
      <c r="A63" s="148"/>
      <c r="B63" s="183">
        <f t="shared" si="4"/>
        <v>1153</v>
      </c>
      <c r="C63" s="155"/>
      <c r="D63" s="184"/>
      <c r="E63" s="184"/>
      <c r="F63" s="158"/>
      <c r="G63" s="185"/>
      <c r="H63" s="186"/>
      <c r="I63" s="153"/>
      <c r="J63" s="153"/>
      <c r="K63" s="153"/>
      <c r="L63" s="153"/>
      <c r="M63" s="186"/>
      <c r="N63" s="153"/>
      <c r="O63" s="153"/>
      <c r="P63" s="185"/>
      <c r="Q63" s="153"/>
      <c r="R63" s="153"/>
      <c r="S63" s="153"/>
      <c r="T63" s="130"/>
      <c r="U63" s="130"/>
      <c r="V63" s="130"/>
      <c r="W63" s="130"/>
      <c r="X63" s="130"/>
      <c r="Y63" s="130"/>
      <c r="Z63" s="130"/>
      <c r="AA63" s="130"/>
    </row>
    <row r="64" spans="1:27" x14ac:dyDescent="0.25">
      <c r="A64" s="148"/>
      <c r="B64" s="183">
        <f t="shared" si="4"/>
        <v>1154</v>
      </c>
      <c r="C64" s="155"/>
      <c r="D64" s="184"/>
      <c r="E64" s="184"/>
      <c r="F64" s="158"/>
      <c r="G64" s="185"/>
      <c r="H64" s="186"/>
      <c r="I64" s="153"/>
      <c r="J64" s="153"/>
      <c r="K64" s="153"/>
      <c r="L64" s="153"/>
      <c r="M64" s="186"/>
      <c r="N64" s="153"/>
      <c r="O64" s="153"/>
      <c r="P64" s="185"/>
      <c r="Q64" s="153"/>
      <c r="R64" s="153"/>
      <c r="S64" s="153"/>
      <c r="T64" s="130"/>
      <c r="U64" s="130"/>
      <c r="V64" s="130"/>
      <c r="W64" s="130"/>
      <c r="X64" s="130"/>
      <c r="Y64" s="130"/>
      <c r="Z64" s="130"/>
      <c r="AA64" s="130"/>
    </row>
    <row r="65" spans="1:27" x14ac:dyDescent="0.25">
      <c r="A65" s="148"/>
      <c r="B65" s="183">
        <f t="shared" si="4"/>
        <v>1155</v>
      </c>
      <c r="C65" s="155"/>
      <c r="D65" s="184"/>
      <c r="E65" s="184"/>
      <c r="F65" s="158"/>
      <c r="G65" s="185"/>
      <c r="H65" s="186"/>
      <c r="I65" s="153"/>
      <c r="J65" s="153"/>
      <c r="K65" s="153"/>
      <c r="L65" s="153"/>
      <c r="M65" s="186"/>
      <c r="N65" s="153"/>
      <c r="O65" s="153"/>
      <c r="P65" s="185"/>
      <c r="Q65" s="153"/>
      <c r="R65" s="153"/>
      <c r="S65" s="153"/>
      <c r="T65" s="130"/>
      <c r="U65" s="130"/>
      <c r="V65" s="130"/>
      <c r="W65" s="130"/>
      <c r="X65" s="130"/>
      <c r="Y65" s="130"/>
      <c r="Z65" s="130"/>
      <c r="AA65" s="130"/>
    </row>
    <row r="66" spans="1:27" x14ac:dyDescent="0.25">
      <c r="A66" s="148"/>
      <c r="B66" s="183">
        <f t="shared" si="4"/>
        <v>1156</v>
      </c>
      <c r="C66" s="155"/>
      <c r="D66" s="184"/>
      <c r="E66" s="184"/>
      <c r="F66" s="158"/>
      <c r="G66" s="185"/>
      <c r="H66" s="186"/>
      <c r="I66" s="153"/>
      <c r="J66" s="153"/>
      <c r="K66" s="153"/>
      <c r="L66" s="153"/>
      <c r="M66" s="186"/>
      <c r="N66" s="153"/>
      <c r="O66" s="153"/>
      <c r="P66" s="185"/>
      <c r="Q66" s="153"/>
      <c r="R66" s="153"/>
      <c r="S66" s="153"/>
      <c r="T66" s="130"/>
      <c r="U66" s="130"/>
      <c r="V66" s="130"/>
      <c r="W66" s="130"/>
      <c r="X66" s="130"/>
      <c r="Y66" s="130"/>
      <c r="Z66" s="130"/>
      <c r="AA66" s="130"/>
    </row>
    <row r="67" spans="1:27" x14ac:dyDescent="0.25">
      <c r="A67" s="148"/>
      <c r="B67" s="183">
        <f t="shared" si="4"/>
        <v>1157</v>
      </c>
      <c r="C67" s="155"/>
      <c r="D67" s="184"/>
      <c r="E67" s="184"/>
      <c r="F67" s="158"/>
      <c r="G67" s="185"/>
      <c r="H67" s="186"/>
      <c r="I67" s="153"/>
      <c r="J67" s="153"/>
      <c r="K67" s="153"/>
      <c r="L67" s="153"/>
      <c r="M67" s="186"/>
      <c r="N67" s="153"/>
      <c r="O67" s="153"/>
      <c r="P67" s="185"/>
      <c r="Q67" s="153"/>
      <c r="R67" s="153"/>
      <c r="S67" s="153"/>
      <c r="T67" s="130"/>
      <c r="U67" s="130"/>
      <c r="V67" s="130"/>
      <c r="W67" s="130"/>
      <c r="X67" s="130"/>
      <c r="Y67" s="130"/>
      <c r="Z67" s="130"/>
      <c r="AA67" s="130"/>
    </row>
    <row r="68" spans="1:27" x14ac:dyDescent="0.25">
      <c r="A68" s="22" t="s">
        <v>37</v>
      </c>
      <c r="B68" s="183">
        <f t="shared" si="4"/>
        <v>1158</v>
      </c>
      <c r="C68" s="155"/>
      <c r="D68" s="184"/>
      <c r="E68" s="184"/>
      <c r="F68" s="158"/>
      <c r="G68" s="185"/>
      <c r="H68" s="186"/>
      <c r="I68" s="153"/>
      <c r="J68" s="153"/>
      <c r="K68" s="153"/>
      <c r="L68" s="153"/>
      <c r="M68" s="186"/>
      <c r="N68" s="153"/>
      <c r="O68" s="153"/>
      <c r="P68" s="185"/>
      <c r="Q68" s="153"/>
      <c r="R68" s="153"/>
      <c r="S68" s="153"/>
      <c r="T68" s="130"/>
      <c r="U68" s="130"/>
      <c r="V68" s="130"/>
      <c r="W68" s="130"/>
      <c r="X68" s="130"/>
      <c r="Y68" s="130"/>
      <c r="Z68" s="130"/>
      <c r="AA68" s="130"/>
    </row>
    <row r="69" spans="1:27" ht="15.75" thickBot="1" x14ac:dyDescent="0.3">
      <c r="A69" s="22" t="s">
        <v>38</v>
      </c>
      <c r="B69" s="183">
        <f t="shared" si="4"/>
        <v>1159</v>
      </c>
      <c r="C69" s="155"/>
      <c r="D69" s="184"/>
      <c r="E69" s="184"/>
      <c r="F69" s="158"/>
      <c r="G69" s="185"/>
      <c r="H69" s="186"/>
      <c r="I69" s="153"/>
      <c r="J69" s="153"/>
      <c r="K69" s="153"/>
      <c r="L69" s="153"/>
      <c r="M69" s="186"/>
      <c r="N69" s="153"/>
      <c r="O69" s="159"/>
      <c r="P69" s="185"/>
      <c r="Q69" s="153"/>
      <c r="R69" s="153"/>
      <c r="S69" s="153"/>
      <c r="T69" s="130"/>
      <c r="U69" s="130"/>
      <c r="V69" s="130"/>
      <c r="W69" s="130"/>
      <c r="X69" s="130"/>
      <c r="Y69" s="130"/>
      <c r="Z69" s="130"/>
      <c r="AA69" s="130"/>
    </row>
    <row r="70" spans="1:27" ht="15.75" thickBot="1" x14ac:dyDescent="0.3">
      <c r="A70" s="284" t="s">
        <v>39</v>
      </c>
      <c r="B70" s="284"/>
      <c r="C70" s="189">
        <f>SUM(C45:C69)</f>
        <v>0</v>
      </c>
      <c r="D70" s="189">
        <f t="shared" ref="D70:S70" si="5">SUM(D45:D69)</f>
        <v>0</v>
      </c>
      <c r="E70" s="189">
        <f t="shared" si="5"/>
        <v>715</v>
      </c>
      <c r="F70" s="189">
        <f t="shared" si="5"/>
        <v>170</v>
      </c>
      <c r="G70" s="190">
        <f t="shared" si="5"/>
        <v>0</v>
      </c>
      <c r="H70" s="191">
        <f t="shared" si="5"/>
        <v>0</v>
      </c>
      <c r="I70" s="191">
        <f t="shared" si="5"/>
        <v>10383</v>
      </c>
      <c r="J70" s="191">
        <f t="shared" si="5"/>
        <v>60000</v>
      </c>
      <c r="K70" s="191">
        <f t="shared" si="5"/>
        <v>0</v>
      </c>
      <c r="L70" s="191">
        <f t="shared" si="5"/>
        <v>0</v>
      </c>
      <c r="M70" s="191">
        <f t="shared" si="5"/>
        <v>10625</v>
      </c>
      <c r="N70" s="191">
        <f t="shared" si="5"/>
        <v>0</v>
      </c>
      <c r="O70" s="191">
        <f t="shared" si="5"/>
        <v>0</v>
      </c>
      <c r="P70" s="191">
        <f t="shared" si="5"/>
        <v>0</v>
      </c>
      <c r="Q70" s="191">
        <f t="shared" si="5"/>
        <v>1250</v>
      </c>
      <c r="R70" s="191">
        <f t="shared" si="5"/>
        <v>0</v>
      </c>
      <c r="S70" s="191">
        <f t="shared" si="5"/>
        <v>0</v>
      </c>
      <c r="T70" s="192"/>
      <c r="U70" s="192"/>
      <c r="V70" s="192"/>
      <c r="W70" s="192"/>
      <c r="X70" s="192"/>
      <c r="Y70" s="192"/>
      <c r="Z70" s="192"/>
      <c r="AA70" s="192"/>
    </row>
    <row r="71" spans="1:27" ht="15.75" thickBot="1" x14ac:dyDescent="0.3">
      <c r="A71" s="285" t="s">
        <v>40</v>
      </c>
      <c r="B71" s="285"/>
      <c r="C71" s="193">
        <f t="shared" ref="C71:S71" si="6">C23+C44-C70</f>
        <v>-982</v>
      </c>
      <c r="D71" s="193">
        <f t="shared" si="6"/>
        <v>310</v>
      </c>
      <c r="E71" s="193">
        <f t="shared" si="6"/>
        <v>16950</v>
      </c>
      <c r="F71" s="193">
        <f t="shared" si="6"/>
        <v>11067</v>
      </c>
      <c r="G71" s="194">
        <f t="shared" si="6"/>
        <v>175.81200000000035</v>
      </c>
      <c r="H71" s="195">
        <f t="shared" si="6"/>
        <v>0</v>
      </c>
      <c r="I71" s="195">
        <f t="shared" si="6"/>
        <v>-11011.369999999981</v>
      </c>
      <c r="J71" s="195">
        <f t="shared" si="6"/>
        <v>-37651.800000000192</v>
      </c>
      <c r="K71" s="195">
        <f t="shared" si="6"/>
        <v>21615.110000000041</v>
      </c>
      <c r="L71" s="195">
        <f t="shared" si="6"/>
        <v>50292</v>
      </c>
      <c r="M71" s="195">
        <f t="shared" si="6"/>
        <v>36875.950000000012</v>
      </c>
      <c r="N71" s="195">
        <f t="shared" si="6"/>
        <v>187793.83000000002</v>
      </c>
      <c r="O71" s="195">
        <f t="shared" si="6"/>
        <v>3.637978807091713E-12</v>
      </c>
      <c r="P71" s="195">
        <f t="shared" si="6"/>
        <v>-2.7284841053187847E-12</v>
      </c>
      <c r="Q71" s="195">
        <f t="shared" si="6"/>
        <v>10509.548999999999</v>
      </c>
      <c r="R71" s="195">
        <f t="shared" si="6"/>
        <v>6341</v>
      </c>
      <c r="S71" s="195">
        <f t="shared" si="6"/>
        <v>7462.8299999999963</v>
      </c>
      <c r="T71" s="192"/>
      <c r="U71" s="192"/>
      <c r="V71" s="192"/>
      <c r="W71" s="192"/>
      <c r="X71" s="192"/>
      <c r="Y71" s="192"/>
      <c r="Z71" s="192"/>
      <c r="AA71" s="192"/>
    </row>
    <row r="72" spans="1:27" x14ac:dyDescent="0.25">
      <c r="A72" s="192"/>
      <c r="B72" s="192"/>
      <c r="C72" s="192"/>
      <c r="D72" s="192"/>
      <c r="E72" s="192"/>
      <c r="F72" s="192"/>
      <c r="G72" s="196"/>
      <c r="H72" s="196"/>
      <c r="I72" s="196"/>
      <c r="J72" s="196"/>
      <c r="K72" s="196"/>
      <c r="L72" s="196"/>
      <c r="M72" s="196"/>
      <c r="N72" s="196"/>
      <c r="O72" s="196"/>
      <c r="P72" s="196"/>
      <c r="Q72" s="196"/>
      <c r="R72" s="196"/>
      <c r="S72" s="196"/>
    </row>
    <row r="74" spans="1:27" ht="24.75" x14ac:dyDescent="0.5">
      <c r="A74" s="197"/>
      <c r="B74" s="192"/>
      <c r="C74" s="192"/>
      <c r="D74" s="192"/>
      <c r="E74" s="192"/>
      <c r="F74" s="192"/>
      <c r="G74" s="196"/>
      <c r="H74" s="196"/>
      <c r="I74" s="196"/>
      <c r="J74" s="196"/>
      <c r="K74" s="196"/>
      <c r="L74" s="196"/>
      <c r="M74" s="196"/>
      <c r="N74" s="196"/>
      <c r="O74" s="261"/>
      <c r="P74" s="261"/>
      <c r="Q74" s="261"/>
      <c r="R74" s="261"/>
      <c r="S74" s="261"/>
    </row>
    <row r="75" spans="1:27" ht="24.75" x14ac:dyDescent="0.5">
      <c r="A75" s="197" t="s">
        <v>41</v>
      </c>
      <c r="B75" s="192"/>
      <c r="C75" s="192"/>
      <c r="D75" s="192"/>
      <c r="E75" s="192"/>
      <c r="F75" s="192"/>
      <c r="G75" s="196"/>
      <c r="H75" s="196"/>
      <c r="I75" s="196"/>
      <c r="J75" s="196"/>
      <c r="K75" s="196"/>
      <c r="L75" s="196"/>
      <c r="M75" s="196"/>
      <c r="N75" s="196"/>
      <c r="O75" s="261"/>
      <c r="P75" s="261"/>
      <c r="Q75" s="261"/>
      <c r="R75" s="261"/>
      <c r="S75" s="261"/>
    </row>
    <row r="77" spans="1:27" x14ac:dyDescent="0.25">
      <c r="A77" s="192"/>
      <c r="B77" s="192"/>
      <c r="C77" s="192"/>
      <c r="D77" s="192"/>
      <c r="E77" s="192"/>
      <c r="F77" s="192"/>
      <c r="G77" s="196"/>
      <c r="H77" s="196"/>
      <c r="I77" s="196"/>
      <c r="J77" s="196"/>
      <c r="K77" s="196"/>
      <c r="L77" s="196"/>
      <c r="M77" s="196"/>
      <c r="N77" s="196"/>
      <c r="O77" s="196"/>
      <c r="P77" s="196"/>
      <c r="Q77" s="196"/>
      <c r="R77" s="196"/>
      <c r="S77" s="196"/>
    </row>
    <row r="247" spans="4:4" x14ac:dyDescent="0.25">
      <c r="D247" s="198" t="s">
        <v>42</v>
      </c>
    </row>
  </sheetData>
  <mergeCells count="14">
    <mergeCell ref="O75:S75"/>
    <mergeCell ref="B1:H1"/>
    <mergeCell ref="I1:S1"/>
    <mergeCell ref="B2:B3"/>
    <mergeCell ref="C2:C3"/>
    <mergeCell ref="D2:F2"/>
    <mergeCell ref="G2:G3"/>
    <mergeCell ref="H2:H3"/>
    <mergeCell ref="I2:P2"/>
    <mergeCell ref="A23:B23"/>
    <mergeCell ref="A44:B44"/>
    <mergeCell ref="A70:B70"/>
    <mergeCell ref="A71:B71"/>
    <mergeCell ref="O74:S7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AB246"/>
  <sheetViews>
    <sheetView rightToLeft="1" workbookViewId="0">
      <selection activeCell="A14" sqref="A14"/>
    </sheetView>
  </sheetViews>
  <sheetFormatPr defaultRowHeight="15" x14ac:dyDescent="0.25"/>
  <cols>
    <col min="1" max="1" width="52.42578125" bestFit="1" customWidth="1"/>
    <col min="2" max="2" width="5.42578125" customWidth="1"/>
    <col min="3" max="3" width="7.42578125" customWidth="1"/>
    <col min="4" max="4" width="7" customWidth="1"/>
    <col min="7" max="8" width="9.28515625" style="97" bestFit="1" customWidth="1"/>
    <col min="9" max="9" width="9.5703125" style="97" customWidth="1"/>
    <col min="10" max="10" width="9.28515625" style="97" bestFit="1" customWidth="1"/>
    <col min="11" max="11" width="9.85546875" style="97" bestFit="1" customWidth="1"/>
    <col min="12" max="12" width="9.42578125" style="97" bestFit="1" customWidth="1"/>
    <col min="13" max="17" width="9.28515625" style="97" bestFit="1" customWidth="1"/>
    <col min="18" max="18" width="9.28515625" style="97" customWidth="1"/>
    <col min="19" max="19" width="9.28515625" style="97" bestFit="1" customWidth="1"/>
    <col min="257" max="257" width="52.42578125" bestFit="1" customWidth="1"/>
    <col min="258" max="258" width="5.42578125" customWidth="1"/>
    <col min="259" max="259" width="7.42578125" customWidth="1"/>
    <col min="260" max="260" width="7" customWidth="1"/>
    <col min="263" max="264" width="9.28515625" bestFit="1" customWidth="1"/>
    <col min="265" max="265" width="9.5703125" customWidth="1"/>
    <col min="266" max="266" width="9.28515625" bestFit="1" customWidth="1"/>
    <col min="267" max="267" width="9.85546875" bestFit="1" customWidth="1"/>
    <col min="268" max="268" width="9.42578125" bestFit="1" customWidth="1"/>
    <col min="269" max="273" width="9.28515625" bestFit="1" customWidth="1"/>
    <col min="274" max="274" width="9.28515625" customWidth="1"/>
    <col min="275" max="275" width="9.28515625" bestFit="1" customWidth="1"/>
    <col min="513" max="513" width="52.42578125" bestFit="1" customWidth="1"/>
    <col min="514" max="514" width="5.42578125" customWidth="1"/>
    <col min="515" max="515" width="7.42578125" customWidth="1"/>
    <col min="516" max="516" width="7" customWidth="1"/>
    <col min="519" max="520" width="9.28515625" bestFit="1" customWidth="1"/>
    <col min="521" max="521" width="9.5703125" customWidth="1"/>
    <col min="522" max="522" width="9.28515625" bestFit="1" customWidth="1"/>
    <col min="523" max="523" width="9.85546875" bestFit="1" customWidth="1"/>
    <col min="524" max="524" width="9.42578125" bestFit="1" customWidth="1"/>
    <col min="525" max="529" width="9.28515625" bestFit="1" customWidth="1"/>
    <col min="530" max="530" width="9.28515625" customWidth="1"/>
    <col min="531" max="531" width="9.28515625" bestFit="1" customWidth="1"/>
    <col min="769" max="769" width="52.42578125" bestFit="1" customWidth="1"/>
    <col min="770" max="770" width="5.42578125" customWidth="1"/>
    <col min="771" max="771" width="7.42578125" customWidth="1"/>
    <col min="772" max="772" width="7" customWidth="1"/>
    <col min="775" max="776" width="9.28515625" bestFit="1" customWidth="1"/>
    <col min="777" max="777" width="9.5703125" customWidth="1"/>
    <col min="778" max="778" width="9.28515625" bestFit="1" customWidth="1"/>
    <col min="779" max="779" width="9.85546875" bestFit="1" customWidth="1"/>
    <col min="780" max="780" width="9.42578125" bestFit="1" customWidth="1"/>
    <col min="781" max="785" width="9.28515625" bestFit="1" customWidth="1"/>
    <col min="786" max="786" width="9.28515625" customWidth="1"/>
    <col min="787" max="787" width="9.28515625" bestFit="1" customWidth="1"/>
    <col min="1025" max="1025" width="52.42578125" bestFit="1" customWidth="1"/>
    <col min="1026" max="1026" width="5.42578125" customWidth="1"/>
    <col min="1027" max="1027" width="7.42578125" customWidth="1"/>
    <col min="1028" max="1028" width="7" customWidth="1"/>
    <col min="1031" max="1032" width="9.28515625" bestFit="1" customWidth="1"/>
    <col min="1033" max="1033" width="9.5703125" customWidth="1"/>
    <col min="1034" max="1034" width="9.28515625" bestFit="1" customWidth="1"/>
    <col min="1035" max="1035" width="9.85546875" bestFit="1" customWidth="1"/>
    <col min="1036" max="1036" width="9.42578125" bestFit="1" customWidth="1"/>
    <col min="1037" max="1041" width="9.28515625" bestFit="1" customWidth="1"/>
    <col min="1042" max="1042" width="9.28515625" customWidth="1"/>
    <col min="1043" max="1043" width="9.28515625" bestFit="1" customWidth="1"/>
    <col min="1281" max="1281" width="52.42578125" bestFit="1" customWidth="1"/>
    <col min="1282" max="1282" width="5.42578125" customWidth="1"/>
    <col min="1283" max="1283" width="7.42578125" customWidth="1"/>
    <col min="1284" max="1284" width="7" customWidth="1"/>
    <col min="1287" max="1288" width="9.28515625" bestFit="1" customWidth="1"/>
    <col min="1289" max="1289" width="9.5703125" customWidth="1"/>
    <col min="1290" max="1290" width="9.28515625" bestFit="1" customWidth="1"/>
    <col min="1291" max="1291" width="9.85546875" bestFit="1" customWidth="1"/>
    <col min="1292" max="1292" width="9.42578125" bestFit="1" customWidth="1"/>
    <col min="1293" max="1297" width="9.28515625" bestFit="1" customWidth="1"/>
    <col min="1298" max="1298" width="9.28515625" customWidth="1"/>
    <col min="1299" max="1299" width="9.28515625" bestFit="1" customWidth="1"/>
    <col min="1537" max="1537" width="52.42578125" bestFit="1" customWidth="1"/>
    <col min="1538" max="1538" width="5.42578125" customWidth="1"/>
    <col min="1539" max="1539" width="7.42578125" customWidth="1"/>
    <col min="1540" max="1540" width="7" customWidth="1"/>
    <col min="1543" max="1544" width="9.28515625" bestFit="1" customWidth="1"/>
    <col min="1545" max="1545" width="9.5703125" customWidth="1"/>
    <col min="1546" max="1546" width="9.28515625" bestFit="1" customWidth="1"/>
    <col min="1547" max="1547" width="9.85546875" bestFit="1" customWidth="1"/>
    <col min="1548" max="1548" width="9.42578125" bestFit="1" customWidth="1"/>
    <col min="1549" max="1553" width="9.28515625" bestFit="1" customWidth="1"/>
    <col min="1554" max="1554" width="9.28515625" customWidth="1"/>
    <col min="1555" max="1555" width="9.28515625" bestFit="1" customWidth="1"/>
    <col min="1793" max="1793" width="52.42578125" bestFit="1" customWidth="1"/>
    <col min="1794" max="1794" width="5.42578125" customWidth="1"/>
    <col min="1795" max="1795" width="7.42578125" customWidth="1"/>
    <col min="1796" max="1796" width="7" customWidth="1"/>
    <col min="1799" max="1800" width="9.28515625" bestFit="1" customWidth="1"/>
    <col min="1801" max="1801" width="9.5703125" customWidth="1"/>
    <col min="1802" max="1802" width="9.28515625" bestFit="1" customWidth="1"/>
    <col min="1803" max="1803" width="9.85546875" bestFit="1" customWidth="1"/>
    <col min="1804" max="1804" width="9.42578125" bestFit="1" customWidth="1"/>
    <col min="1805" max="1809" width="9.28515625" bestFit="1" customWidth="1"/>
    <col min="1810" max="1810" width="9.28515625" customWidth="1"/>
    <col min="1811" max="1811" width="9.28515625" bestFit="1" customWidth="1"/>
    <col min="2049" max="2049" width="52.42578125" bestFit="1" customWidth="1"/>
    <col min="2050" max="2050" width="5.42578125" customWidth="1"/>
    <col min="2051" max="2051" width="7.42578125" customWidth="1"/>
    <col min="2052" max="2052" width="7" customWidth="1"/>
    <col min="2055" max="2056" width="9.28515625" bestFit="1" customWidth="1"/>
    <col min="2057" max="2057" width="9.5703125" customWidth="1"/>
    <col min="2058" max="2058" width="9.28515625" bestFit="1" customWidth="1"/>
    <col min="2059" max="2059" width="9.85546875" bestFit="1" customWidth="1"/>
    <col min="2060" max="2060" width="9.42578125" bestFit="1" customWidth="1"/>
    <col min="2061" max="2065" width="9.28515625" bestFit="1" customWidth="1"/>
    <col min="2066" max="2066" width="9.28515625" customWidth="1"/>
    <col min="2067" max="2067" width="9.28515625" bestFit="1" customWidth="1"/>
    <col min="2305" max="2305" width="52.42578125" bestFit="1" customWidth="1"/>
    <col min="2306" max="2306" width="5.42578125" customWidth="1"/>
    <col min="2307" max="2307" width="7.42578125" customWidth="1"/>
    <col min="2308" max="2308" width="7" customWidth="1"/>
    <col min="2311" max="2312" width="9.28515625" bestFit="1" customWidth="1"/>
    <col min="2313" max="2313" width="9.5703125" customWidth="1"/>
    <col min="2314" max="2314" width="9.28515625" bestFit="1" customWidth="1"/>
    <col min="2315" max="2315" width="9.85546875" bestFit="1" customWidth="1"/>
    <col min="2316" max="2316" width="9.42578125" bestFit="1" customWidth="1"/>
    <col min="2317" max="2321" width="9.28515625" bestFit="1" customWidth="1"/>
    <col min="2322" max="2322" width="9.28515625" customWidth="1"/>
    <col min="2323" max="2323" width="9.28515625" bestFit="1" customWidth="1"/>
    <col min="2561" max="2561" width="52.42578125" bestFit="1" customWidth="1"/>
    <col min="2562" max="2562" width="5.42578125" customWidth="1"/>
    <col min="2563" max="2563" width="7.42578125" customWidth="1"/>
    <col min="2564" max="2564" width="7" customWidth="1"/>
    <col min="2567" max="2568" width="9.28515625" bestFit="1" customWidth="1"/>
    <col min="2569" max="2569" width="9.5703125" customWidth="1"/>
    <col min="2570" max="2570" width="9.28515625" bestFit="1" customWidth="1"/>
    <col min="2571" max="2571" width="9.85546875" bestFit="1" customWidth="1"/>
    <col min="2572" max="2572" width="9.42578125" bestFit="1" customWidth="1"/>
    <col min="2573" max="2577" width="9.28515625" bestFit="1" customWidth="1"/>
    <col min="2578" max="2578" width="9.28515625" customWidth="1"/>
    <col min="2579" max="2579" width="9.28515625" bestFit="1" customWidth="1"/>
    <col min="2817" max="2817" width="52.42578125" bestFit="1" customWidth="1"/>
    <col min="2818" max="2818" width="5.42578125" customWidth="1"/>
    <col min="2819" max="2819" width="7.42578125" customWidth="1"/>
    <col min="2820" max="2820" width="7" customWidth="1"/>
    <col min="2823" max="2824" width="9.28515625" bestFit="1" customWidth="1"/>
    <col min="2825" max="2825" width="9.5703125" customWidth="1"/>
    <col min="2826" max="2826" width="9.28515625" bestFit="1" customWidth="1"/>
    <col min="2827" max="2827" width="9.85546875" bestFit="1" customWidth="1"/>
    <col min="2828" max="2828" width="9.42578125" bestFit="1" customWidth="1"/>
    <col min="2829" max="2833" width="9.28515625" bestFit="1" customWidth="1"/>
    <col min="2834" max="2834" width="9.28515625" customWidth="1"/>
    <col min="2835" max="2835" width="9.28515625" bestFit="1" customWidth="1"/>
    <col min="3073" max="3073" width="52.42578125" bestFit="1" customWidth="1"/>
    <col min="3074" max="3074" width="5.42578125" customWidth="1"/>
    <col min="3075" max="3075" width="7.42578125" customWidth="1"/>
    <col min="3076" max="3076" width="7" customWidth="1"/>
    <col min="3079" max="3080" width="9.28515625" bestFit="1" customWidth="1"/>
    <col min="3081" max="3081" width="9.5703125" customWidth="1"/>
    <col min="3082" max="3082" width="9.28515625" bestFit="1" customWidth="1"/>
    <col min="3083" max="3083" width="9.85546875" bestFit="1" customWidth="1"/>
    <col min="3084" max="3084" width="9.42578125" bestFit="1" customWidth="1"/>
    <col min="3085" max="3089" width="9.28515625" bestFit="1" customWidth="1"/>
    <col min="3090" max="3090" width="9.28515625" customWidth="1"/>
    <col min="3091" max="3091" width="9.28515625" bestFit="1" customWidth="1"/>
    <col min="3329" max="3329" width="52.42578125" bestFit="1" customWidth="1"/>
    <col min="3330" max="3330" width="5.42578125" customWidth="1"/>
    <col min="3331" max="3331" width="7.42578125" customWidth="1"/>
    <col min="3332" max="3332" width="7" customWidth="1"/>
    <col min="3335" max="3336" width="9.28515625" bestFit="1" customWidth="1"/>
    <col min="3337" max="3337" width="9.5703125" customWidth="1"/>
    <col min="3338" max="3338" width="9.28515625" bestFit="1" customWidth="1"/>
    <col min="3339" max="3339" width="9.85546875" bestFit="1" customWidth="1"/>
    <col min="3340" max="3340" width="9.42578125" bestFit="1" customWidth="1"/>
    <col min="3341" max="3345" width="9.28515625" bestFit="1" customWidth="1"/>
    <col min="3346" max="3346" width="9.28515625" customWidth="1"/>
    <col min="3347" max="3347" width="9.28515625" bestFit="1" customWidth="1"/>
    <col min="3585" max="3585" width="52.42578125" bestFit="1" customWidth="1"/>
    <col min="3586" max="3586" width="5.42578125" customWidth="1"/>
    <col min="3587" max="3587" width="7.42578125" customWidth="1"/>
    <col min="3588" max="3588" width="7" customWidth="1"/>
    <col min="3591" max="3592" width="9.28515625" bestFit="1" customWidth="1"/>
    <col min="3593" max="3593" width="9.5703125" customWidth="1"/>
    <col min="3594" max="3594" width="9.28515625" bestFit="1" customWidth="1"/>
    <col min="3595" max="3595" width="9.85546875" bestFit="1" customWidth="1"/>
    <col min="3596" max="3596" width="9.42578125" bestFit="1" customWidth="1"/>
    <col min="3597" max="3601" width="9.28515625" bestFit="1" customWidth="1"/>
    <col min="3602" max="3602" width="9.28515625" customWidth="1"/>
    <col min="3603" max="3603" width="9.28515625" bestFit="1" customWidth="1"/>
    <col min="3841" max="3841" width="52.42578125" bestFit="1" customWidth="1"/>
    <col min="3842" max="3842" width="5.42578125" customWidth="1"/>
    <col min="3843" max="3843" width="7.42578125" customWidth="1"/>
    <col min="3844" max="3844" width="7" customWidth="1"/>
    <col min="3847" max="3848" width="9.28515625" bestFit="1" customWidth="1"/>
    <col min="3849" max="3849" width="9.5703125" customWidth="1"/>
    <col min="3850" max="3850" width="9.28515625" bestFit="1" customWidth="1"/>
    <col min="3851" max="3851" width="9.85546875" bestFit="1" customWidth="1"/>
    <col min="3852" max="3852" width="9.42578125" bestFit="1" customWidth="1"/>
    <col min="3853" max="3857" width="9.28515625" bestFit="1" customWidth="1"/>
    <col min="3858" max="3858" width="9.28515625" customWidth="1"/>
    <col min="3859" max="3859" width="9.28515625" bestFit="1" customWidth="1"/>
    <col min="4097" max="4097" width="52.42578125" bestFit="1" customWidth="1"/>
    <col min="4098" max="4098" width="5.42578125" customWidth="1"/>
    <col min="4099" max="4099" width="7.42578125" customWidth="1"/>
    <col min="4100" max="4100" width="7" customWidth="1"/>
    <col min="4103" max="4104" width="9.28515625" bestFit="1" customWidth="1"/>
    <col min="4105" max="4105" width="9.5703125" customWidth="1"/>
    <col min="4106" max="4106" width="9.28515625" bestFit="1" customWidth="1"/>
    <col min="4107" max="4107" width="9.85546875" bestFit="1" customWidth="1"/>
    <col min="4108" max="4108" width="9.42578125" bestFit="1" customWidth="1"/>
    <col min="4109" max="4113" width="9.28515625" bestFit="1" customWidth="1"/>
    <col min="4114" max="4114" width="9.28515625" customWidth="1"/>
    <col min="4115" max="4115" width="9.28515625" bestFit="1" customWidth="1"/>
    <col min="4353" max="4353" width="52.42578125" bestFit="1" customWidth="1"/>
    <col min="4354" max="4354" width="5.42578125" customWidth="1"/>
    <col min="4355" max="4355" width="7.42578125" customWidth="1"/>
    <col min="4356" max="4356" width="7" customWidth="1"/>
    <col min="4359" max="4360" width="9.28515625" bestFit="1" customWidth="1"/>
    <col min="4361" max="4361" width="9.5703125" customWidth="1"/>
    <col min="4362" max="4362" width="9.28515625" bestFit="1" customWidth="1"/>
    <col min="4363" max="4363" width="9.85546875" bestFit="1" customWidth="1"/>
    <col min="4364" max="4364" width="9.42578125" bestFit="1" customWidth="1"/>
    <col min="4365" max="4369" width="9.28515625" bestFit="1" customWidth="1"/>
    <col min="4370" max="4370" width="9.28515625" customWidth="1"/>
    <col min="4371" max="4371" width="9.28515625" bestFit="1" customWidth="1"/>
    <col min="4609" max="4609" width="52.42578125" bestFit="1" customWidth="1"/>
    <col min="4610" max="4610" width="5.42578125" customWidth="1"/>
    <col min="4611" max="4611" width="7.42578125" customWidth="1"/>
    <col min="4612" max="4612" width="7" customWidth="1"/>
    <col min="4615" max="4616" width="9.28515625" bestFit="1" customWidth="1"/>
    <col min="4617" max="4617" width="9.5703125" customWidth="1"/>
    <col min="4618" max="4618" width="9.28515625" bestFit="1" customWidth="1"/>
    <col min="4619" max="4619" width="9.85546875" bestFit="1" customWidth="1"/>
    <col min="4620" max="4620" width="9.42578125" bestFit="1" customWidth="1"/>
    <col min="4621" max="4625" width="9.28515625" bestFit="1" customWidth="1"/>
    <col min="4626" max="4626" width="9.28515625" customWidth="1"/>
    <col min="4627" max="4627" width="9.28515625" bestFit="1" customWidth="1"/>
    <col min="4865" max="4865" width="52.42578125" bestFit="1" customWidth="1"/>
    <col min="4866" max="4866" width="5.42578125" customWidth="1"/>
    <col min="4867" max="4867" width="7.42578125" customWidth="1"/>
    <col min="4868" max="4868" width="7" customWidth="1"/>
    <col min="4871" max="4872" width="9.28515625" bestFit="1" customWidth="1"/>
    <col min="4873" max="4873" width="9.5703125" customWidth="1"/>
    <col min="4874" max="4874" width="9.28515625" bestFit="1" customWidth="1"/>
    <col min="4875" max="4875" width="9.85546875" bestFit="1" customWidth="1"/>
    <col min="4876" max="4876" width="9.42578125" bestFit="1" customWidth="1"/>
    <col min="4877" max="4881" width="9.28515625" bestFit="1" customWidth="1"/>
    <col min="4882" max="4882" width="9.28515625" customWidth="1"/>
    <col min="4883" max="4883" width="9.28515625" bestFit="1" customWidth="1"/>
    <col min="5121" max="5121" width="52.42578125" bestFit="1" customWidth="1"/>
    <col min="5122" max="5122" width="5.42578125" customWidth="1"/>
    <col min="5123" max="5123" width="7.42578125" customWidth="1"/>
    <col min="5124" max="5124" width="7" customWidth="1"/>
    <col min="5127" max="5128" width="9.28515625" bestFit="1" customWidth="1"/>
    <col min="5129" max="5129" width="9.5703125" customWidth="1"/>
    <col min="5130" max="5130" width="9.28515625" bestFit="1" customWidth="1"/>
    <col min="5131" max="5131" width="9.85546875" bestFit="1" customWidth="1"/>
    <col min="5132" max="5132" width="9.42578125" bestFit="1" customWidth="1"/>
    <col min="5133" max="5137" width="9.28515625" bestFit="1" customWidth="1"/>
    <col min="5138" max="5138" width="9.28515625" customWidth="1"/>
    <col min="5139" max="5139" width="9.28515625" bestFit="1" customWidth="1"/>
    <col min="5377" max="5377" width="52.42578125" bestFit="1" customWidth="1"/>
    <col min="5378" max="5378" width="5.42578125" customWidth="1"/>
    <col min="5379" max="5379" width="7.42578125" customWidth="1"/>
    <col min="5380" max="5380" width="7" customWidth="1"/>
    <col min="5383" max="5384" width="9.28515625" bestFit="1" customWidth="1"/>
    <col min="5385" max="5385" width="9.5703125" customWidth="1"/>
    <col min="5386" max="5386" width="9.28515625" bestFit="1" customWidth="1"/>
    <col min="5387" max="5387" width="9.85546875" bestFit="1" customWidth="1"/>
    <col min="5388" max="5388" width="9.42578125" bestFit="1" customWidth="1"/>
    <col min="5389" max="5393" width="9.28515625" bestFit="1" customWidth="1"/>
    <col min="5394" max="5394" width="9.28515625" customWidth="1"/>
    <col min="5395" max="5395" width="9.28515625" bestFit="1" customWidth="1"/>
    <col min="5633" max="5633" width="52.42578125" bestFit="1" customWidth="1"/>
    <col min="5634" max="5634" width="5.42578125" customWidth="1"/>
    <col min="5635" max="5635" width="7.42578125" customWidth="1"/>
    <col min="5636" max="5636" width="7" customWidth="1"/>
    <col min="5639" max="5640" width="9.28515625" bestFit="1" customWidth="1"/>
    <col min="5641" max="5641" width="9.5703125" customWidth="1"/>
    <col min="5642" max="5642" width="9.28515625" bestFit="1" customWidth="1"/>
    <col min="5643" max="5643" width="9.85546875" bestFit="1" customWidth="1"/>
    <col min="5644" max="5644" width="9.42578125" bestFit="1" customWidth="1"/>
    <col min="5645" max="5649" width="9.28515625" bestFit="1" customWidth="1"/>
    <col min="5650" max="5650" width="9.28515625" customWidth="1"/>
    <col min="5651" max="5651" width="9.28515625" bestFit="1" customWidth="1"/>
    <col min="5889" max="5889" width="52.42578125" bestFit="1" customWidth="1"/>
    <col min="5890" max="5890" width="5.42578125" customWidth="1"/>
    <col min="5891" max="5891" width="7.42578125" customWidth="1"/>
    <col min="5892" max="5892" width="7" customWidth="1"/>
    <col min="5895" max="5896" width="9.28515625" bestFit="1" customWidth="1"/>
    <col min="5897" max="5897" width="9.5703125" customWidth="1"/>
    <col min="5898" max="5898" width="9.28515625" bestFit="1" customWidth="1"/>
    <col min="5899" max="5899" width="9.85546875" bestFit="1" customWidth="1"/>
    <col min="5900" max="5900" width="9.42578125" bestFit="1" customWidth="1"/>
    <col min="5901" max="5905" width="9.28515625" bestFit="1" customWidth="1"/>
    <col min="5906" max="5906" width="9.28515625" customWidth="1"/>
    <col min="5907" max="5907" width="9.28515625" bestFit="1" customWidth="1"/>
    <col min="6145" max="6145" width="52.42578125" bestFit="1" customWidth="1"/>
    <col min="6146" max="6146" width="5.42578125" customWidth="1"/>
    <col min="6147" max="6147" width="7.42578125" customWidth="1"/>
    <col min="6148" max="6148" width="7" customWidth="1"/>
    <col min="6151" max="6152" width="9.28515625" bestFit="1" customWidth="1"/>
    <col min="6153" max="6153" width="9.5703125" customWidth="1"/>
    <col min="6154" max="6154" width="9.28515625" bestFit="1" customWidth="1"/>
    <col min="6155" max="6155" width="9.85546875" bestFit="1" customWidth="1"/>
    <col min="6156" max="6156" width="9.42578125" bestFit="1" customWidth="1"/>
    <col min="6157" max="6161" width="9.28515625" bestFit="1" customWidth="1"/>
    <col min="6162" max="6162" width="9.28515625" customWidth="1"/>
    <col min="6163" max="6163" width="9.28515625" bestFit="1" customWidth="1"/>
    <col min="6401" max="6401" width="52.42578125" bestFit="1" customWidth="1"/>
    <col min="6402" max="6402" width="5.42578125" customWidth="1"/>
    <col min="6403" max="6403" width="7.42578125" customWidth="1"/>
    <col min="6404" max="6404" width="7" customWidth="1"/>
    <col min="6407" max="6408" width="9.28515625" bestFit="1" customWidth="1"/>
    <col min="6409" max="6409" width="9.5703125" customWidth="1"/>
    <col min="6410" max="6410" width="9.28515625" bestFit="1" customWidth="1"/>
    <col min="6411" max="6411" width="9.85546875" bestFit="1" customWidth="1"/>
    <col min="6412" max="6412" width="9.42578125" bestFit="1" customWidth="1"/>
    <col min="6413" max="6417" width="9.28515625" bestFit="1" customWidth="1"/>
    <col min="6418" max="6418" width="9.28515625" customWidth="1"/>
    <col min="6419" max="6419" width="9.28515625" bestFit="1" customWidth="1"/>
    <col min="6657" max="6657" width="52.42578125" bestFit="1" customWidth="1"/>
    <col min="6658" max="6658" width="5.42578125" customWidth="1"/>
    <col min="6659" max="6659" width="7.42578125" customWidth="1"/>
    <col min="6660" max="6660" width="7" customWidth="1"/>
    <col min="6663" max="6664" width="9.28515625" bestFit="1" customWidth="1"/>
    <col min="6665" max="6665" width="9.5703125" customWidth="1"/>
    <col min="6666" max="6666" width="9.28515625" bestFit="1" customWidth="1"/>
    <col min="6667" max="6667" width="9.85546875" bestFit="1" customWidth="1"/>
    <col min="6668" max="6668" width="9.42578125" bestFit="1" customWidth="1"/>
    <col min="6669" max="6673" width="9.28515625" bestFit="1" customWidth="1"/>
    <col min="6674" max="6674" width="9.28515625" customWidth="1"/>
    <col min="6675" max="6675" width="9.28515625" bestFit="1" customWidth="1"/>
    <col min="6913" max="6913" width="52.42578125" bestFit="1" customWidth="1"/>
    <col min="6914" max="6914" width="5.42578125" customWidth="1"/>
    <col min="6915" max="6915" width="7.42578125" customWidth="1"/>
    <col min="6916" max="6916" width="7" customWidth="1"/>
    <col min="6919" max="6920" width="9.28515625" bestFit="1" customWidth="1"/>
    <col min="6921" max="6921" width="9.5703125" customWidth="1"/>
    <col min="6922" max="6922" width="9.28515625" bestFit="1" customWidth="1"/>
    <col min="6923" max="6923" width="9.85546875" bestFit="1" customWidth="1"/>
    <col min="6924" max="6924" width="9.42578125" bestFit="1" customWidth="1"/>
    <col min="6925" max="6929" width="9.28515625" bestFit="1" customWidth="1"/>
    <col min="6930" max="6930" width="9.28515625" customWidth="1"/>
    <col min="6931" max="6931" width="9.28515625" bestFit="1" customWidth="1"/>
    <col min="7169" max="7169" width="52.42578125" bestFit="1" customWidth="1"/>
    <col min="7170" max="7170" width="5.42578125" customWidth="1"/>
    <col min="7171" max="7171" width="7.42578125" customWidth="1"/>
    <col min="7172" max="7172" width="7" customWidth="1"/>
    <col min="7175" max="7176" width="9.28515625" bestFit="1" customWidth="1"/>
    <col min="7177" max="7177" width="9.5703125" customWidth="1"/>
    <col min="7178" max="7178" width="9.28515625" bestFit="1" customWidth="1"/>
    <col min="7179" max="7179" width="9.85546875" bestFit="1" customWidth="1"/>
    <col min="7180" max="7180" width="9.42578125" bestFit="1" customWidth="1"/>
    <col min="7181" max="7185" width="9.28515625" bestFit="1" customWidth="1"/>
    <col min="7186" max="7186" width="9.28515625" customWidth="1"/>
    <col min="7187" max="7187" width="9.28515625" bestFit="1" customWidth="1"/>
    <col min="7425" max="7425" width="52.42578125" bestFit="1" customWidth="1"/>
    <col min="7426" max="7426" width="5.42578125" customWidth="1"/>
    <col min="7427" max="7427" width="7.42578125" customWidth="1"/>
    <col min="7428" max="7428" width="7" customWidth="1"/>
    <col min="7431" max="7432" width="9.28515625" bestFit="1" customWidth="1"/>
    <col min="7433" max="7433" width="9.5703125" customWidth="1"/>
    <col min="7434" max="7434" width="9.28515625" bestFit="1" customWidth="1"/>
    <col min="7435" max="7435" width="9.85546875" bestFit="1" customWidth="1"/>
    <col min="7436" max="7436" width="9.42578125" bestFit="1" customWidth="1"/>
    <col min="7437" max="7441" width="9.28515625" bestFit="1" customWidth="1"/>
    <col min="7442" max="7442" width="9.28515625" customWidth="1"/>
    <col min="7443" max="7443" width="9.28515625" bestFit="1" customWidth="1"/>
    <col min="7681" max="7681" width="52.42578125" bestFit="1" customWidth="1"/>
    <col min="7682" max="7682" width="5.42578125" customWidth="1"/>
    <col min="7683" max="7683" width="7.42578125" customWidth="1"/>
    <col min="7684" max="7684" width="7" customWidth="1"/>
    <col min="7687" max="7688" width="9.28515625" bestFit="1" customWidth="1"/>
    <col min="7689" max="7689" width="9.5703125" customWidth="1"/>
    <col min="7690" max="7690" width="9.28515625" bestFit="1" customWidth="1"/>
    <col min="7691" max="7691" width="9.85546875" bestFit="1" customWidth="1"/>
    <col min="7692" max="7692" width="9.42578125" bestFit="1" customWidth="1"/>
    <col min="7693" max="7697" width="9.28515625" bestFit="1" customWidth="1"/>
    <col min="7698" max="7698" width="9.28515625" customWidth="1"/>
    <col min="7699" max="7699" width="9.28515625" bestFit="1" customWidth="1"/>
    <col min="7937" max="7937" width="52.42578125" bestFit="1" customWidth="1"/>
    <col min="7938" max="7938" width="5.42578125" customWidth="1"/>
    <col min="7939" max="7939" width="7.42578125" customWidth="1"/>
    <col min="7940" max="7940" width="7" customWidth="1"/>
    <col min="7943" max="7944" width="9.28515625" bestFit="1" customWidth="1"/>
    <col min="7945" max="7945" width="9.5703125" customWidth="1"/>
    <col min="7946" max="7946" width="9.28515625" bestFit="1" customWidth="1"/>
    <col min="7947" max="7947" width="9.85546875" bestFit="1" customWidth="1"/>
    <col min="7948" max="7948" width="9.42578125" bestFit="1" customWidth="1"/>
    <col min="7949" max="7953" width="9.28515625" bestFit="1" customWidth="1"/>
    <col min="7954" max="7954" width="9.28515625" customWidth="1"/>
    <col min="7955" max="7955" width="9.28515625" bestFit="1" customWidth="1"/>
    <col min="8193" max="8193" width="52.42578125" bestFit="1" customWidth="1"/>
    <col min="8194" max="8194" width="5.42578125" customWidth="1"/>
    <col min="8195" max="8195" width="7.42578125" customWidth="1"/>
    <col min="8196" max="8196" width="7" customWidth="1"/>
    <col min="8199" max="8200" width="9.28515625" bestFit="1" customWidth="1"/>
    <col min="8201" max="8201" width="9.5703125" customWidth="1"/>
    <col min="8202" max="8202" width="9.28515625" bestFit="1" customWidth="1"/>
    <col min="8203" max="8203" width="9.85546875" bestFit="1" customWidth="1"/>
    <col min="8204" max="8204" width="9.42578125" bestFit="1" customWidth="1"/>
    <col min="8205" max="8209" width="9.28515625" bestFit="1" customWidth="1"/>
    <col min="8210" max="8210" width="9.28515625" customWidth="1"/>
    <col min="8211" max="8211" width="9.28515625" bestFit="1" customWidth="1"/>
    <col min="8449" max="8449" width="52.42578125" bestFit="1" customWidth="1"/>
    <col min="8450" max="8450" width="5.42578125" customWidth="1"/>
    <col min="8451" max="8451" width="7.42578125" customWidth="1"/>
    <col min="8452" max="8452" width="7" customWidth="1"/>
    <col min="8455" max="8456" width="9.28515625" bestFit="1" customWidth="1"/>
    <col min="8457" max="8457" width="9.5703125" customWidth="1"/>
    <col min="8458" max="8458" width="9.28515625" bestFit="1" customWidth="1"/>
    <col min="8459" max="8459" width="9.85546875" bestFit="1" customWidth="1"/>
    <col min="8460" max="8460" width="9.42578125" bestFit="1" customWidth="1"/>
    <col min="8461" max="8465" width="9.28515625" bestFit="1" customWidth="1"/>
    <col min="8466" max="8466" width="9.28515625" customWidth="1"/>
    <col min="8467" max="8467" width="9.28515625" bestFit="1" customWidth="1"/>
    <col min="8705" max="8705" width="52.42578125" bestFit="1" customWidth="1"/>
    <col min="8706" max="8706" width="5.42578125" customWidth="1"/>
    <col min="8707" max="8707" width="7.42578125" customWidth="1"/>
    <col min="8708" max="8708" width="7" customWidth="1"/>
    <col min="8711" max="8712" width="9.28515625" bestFit="1" customWidth="1"/>
    <col min="8713" max="8713" width="9.5703125" customWidth="1"/>
    <col min="8714" max="8714" width="9.28515625" bestFit="1" customWidth="1"/>
    <col min="8715" max="8715" width="9.85546875" bestFit="1" customWidth="1"/>
    <col min="8716" max="8716" width="9.42578125" bestFit="1" customWidth="1"/>
    <col min="8717" max="8721" width="9.28515625" bestFit="1" customWidth="1"/>
    <col min="8722" max="8722" width="9.28515625" customWidth="1"/>
    <col min="8723" max="8723" width="9.28515625" bestFit="1" customWidth="1"/>
    <col min="8961" max="8961" width="52.42578125" bestFit="1" customWidth="1"/>
    <col min="8962" max="8962" width="5.42578125" customWidth="1"/>
    <col min="8963" max="8963" width="7.42578125" customWidth="1"/>
    <col min="8964" max="8964" width="7" customWidth="1"/>
    <col min="8967" max="8968" width="9.28515625" bestFit="1" customWidth="1"/>
    <col min="8969" max="8969" width="9.5703125" customWidth="1"/>
    <col min="8970" max="8970" width="9.28515625" bestFit="1" customWidth="1"/>
    <col min="8971" max="8971" width="9.85546875" bestFit="1" customWidth="1"/>
    <col min="8972" max="8972" width="9.42578125" bestFit="1" customWidth="1"/>
    <col min="8973" max="8977" width="9.28515625" bestFit="1" customWidth="1"/>
    <col min="8978" max="8978" width="9.28515625" customWidth="1"/>
    <col min="8979" max="8979" width="9.28515625" bestFit="1" customWidth="1"/>
    <col min="9217" max="9217" width="52.42578125" bestFit="1" customWidth="1"/>
    <col min="9218" max="9218" width="5.42578125" customWidth="1"/>
    <col min="9219" max="9219" width="7.42578125" customWidth="1"/>
    <col min="9220" max="9220" width="7" customWidth="1"/>
    <col min="9223" max="9224" width="9.28515625" bestFit="1" customWidth="1"/>
    <col min="9225" max="9225" width="9.5703125" customWidth="1"/>
    <col min="9226" max="9226" width="9.28515625" bestFit="1" customWidth="1"/>
    <col min="9227" max="9227" width="9.85546875" bestFit="1" customWidth="1"/>
    <col min="9228" max="9228" width="9.42578125" bestFit="1" customWidth="1"/>
    <col min="9229" max="9233" width="9.28515625" bestFit="1" customWidth="1"/>
    <col min="9234" max="9234" width="9.28515625" customWidth="1"/>
    <col min="9235" max="9235" width="9.28515625" bestFit="1" customWidth="1"/>
    <col min="9473" max="9473" width="52.42578125" bestFit="1" customWidth="1"/>
    <col min="9474" max="9474" width="5.42578125" customWidth="1"/>
    <col min="9475" max="9475" width="7.42578125" customWidth="1"/>
    <col min="9476" max="9476" width="7" customWidth="1"/>
    <col min="9479" max="9480" width="9.28515625" bestFit="1" customWidth="1"/>
    <col min="9481" max="9481" width="9.5703125" customWidth="1"/>
    <col min="9482" max="9482" width="9.28515625" bestFit="1" customWidth="1"/>
    <col min="9483" max="9483" width="9.85546875" bestFit="1" customWidth="1"/>
    <col min="9484" max="9484" width="9.42578125" bestFit="1" customWidth="1"/>
    <col min="9485" max="9489" width="9.28515625" bestFit="1" customWidth="1"/>
    <col min="9490" max="9490" width="9.28515625" customWidth="1"/>
    <col min="9491" max="9491" width="9.28515625" bestFit="1" customWidth="1"/>
    <col min="9729" max="9729" width="52.42578125" bestFit="1" customWidth="1"/>
    <col min="9730" max="9730" width="5.42578125" customWidth="1"/>
    <col min="9731" max="9731" width="7.42578125" customWidth="1"/>
    <col min="9732" max="9732" width="7" customWidth="1"/>
    <col min="9735" max="9736" width="9.28515625" bestFit="1" customWidth="1"/>
    <col min="9737" max="9737" width="9.5703125" customWidth="1"/>
    <col min="9738" max="9738" width="9.28515625" bestFit="1" customWidth="1"/>
    <col min="9739" max="9739" width="9.85546875" bestFit="1" customWidth="1"/>
    <col min="9740" max="9740" width="9.42578125" bestFit="1" customWidth="1"/>
    <col min="9741" max="9745" width="9.28515625" bestFit="1" customWidth="1"/>
    <col min="9746" max="9746" width="9.28515625" customWidth="1"/>
    <col min="9747" max="9747" width="9.28515625" bestFit="1" customWidth="1"/>
    <col min="9985" max="9985" width="52.42578125" bestFit="1" customWidth="1"/>
    <col min="9986" max="9986" width="5.42578125" customWidth="1"/>
    <col min="9987" max="9987" width="7.42578125" customWidth="1"/>
    <col min="9988" max="9988" width="7" customWidth="1"/>
    <col min="9991" max="9992" width="9.28515625" bestFit="1" customWidth="1"/>
    <col min="9993" max="9993" width="9.5703125" customWidth="1"/>
    <col min="9994" max="9994" width="9.28515625" bestFit="1" customWidth="1"/>
    <col min="9995" max="9995" width="9.85546875" bestFit="1" customWidth="1"/>
    <col min="9996" max="9996" width="9.42578125" bestFit="1" customWidth="1"/>
    <col min="9997" max="10001" width="9.28515625" bestFit="1" customWidth="1"/>
    <col min="10002" max="10002" width="9.28515625" customWidth="1"/>
    <col min="10003" max="10003" width="9.28515625" bestFit="1" customWidth="1"/>
    <col min="10241" max="10241" width="52.42578125" bestFit="1" customWidth="1"/>
    <col min="10242" max="10242" width="5.42578125" customWidth="1"/>
    <col min="10243" max="10243" width="7.42578125" customWidth="1"/>
    <col min="10244" max="10244" width="7" customWidth="1"/>
    <col min="10247" max="10248" width="9.28515625" bestFit="1" customWidth="1"/>
    <col min="10249" max="10249" width="9.5703125" customWidth="1"/>
    <col min="10250" max="10250" width="9.28515625" bestFit="1" customWidth="1"/>
    <col min="10251" max="10251" width="9.85546875" bestFit="1" customWidth="1"/>
    <col min="10252" max="10252" width="9.42578125" bestFit="1" customWidth="1"/>
    <col min="10253" max="10257" width="9.28515625" bestFit="1" customWidth="1"/>
    <col min="10258" max="10258" width="9.28515625" customWidth="1"/>
    <col min="10259" max="10259" width="9.28515625" bestFit="1" customWidth="1"/>
    <col min="10497" max="10497" width="52.42578125" bestFit="1" customWidth="1"/>
    <col min="10498" max="10498" width="5.42578125" customWidth="1"/>
    <col min="10499" max="10499" width="7.42578125" customWidth="1"/>
    <col min="10500" max="10500" width="7" customWidth="1"/>
    <col min="10503" max="10504" width="9.28515625" bestFit="1" customWidth="1"/>
    <col min="10505" max="10505" width="9.5703125" customWidth="1"/>
    <col min="10506" max="10506" width="9.28515625" bestFit="1" customWidth="1"/>
    <col min="10507" max="10507" width="9.85546875" bestFit="1" customWidth="1"/>
    <col min="10508" max="10508" width="9.42578125" bestFit="1" customWidth="1"/>
    <col min="10509" max="10513" width="9.28515625" bestFit="1" customWidth="1"/>
    <col min="10514" max="10514" width="9.28515625" customWidth="1"/>
    <col min="10515" max="10515" width="9.28515625" bestFit="1" customWidth="1"/>
    <col min="10753" max="10753" width="52.42578125" bestFit="1" customWidth="1"/>
    <col min="10754" max="10754" width="5.42578125" customWidth="1"/>
    <col min="10755" max="10755" width="7.42578125" customWidth="1"/>
    <col min="10756" max="10756" width="7" customWidth="1"/>
    <col min="10759" max="10760" width="9.28515625" bestFit="1" customWidth="1"/>
    <col min="10761" max="10761" width="9.5703125" customWidth="1"/>
    <col min="10762" max="10762" width="9.28515625" bestFit="1" customWidth="1"/>
    <col min="10763" max="10763" width="9.85546875" bestFit="1" customWidth="1"/>
    <col min="10764" max="10764" width="9.42578125" bestFit="1" customWidth="1"/>
    <col min="10765" max="10769" width="9.28515625" bestFit="1" customWidth="1"/>
    <col min="10770" max="10770" width="9.28515625" customWidth="1"/>
    <col min="10771" max="10771" width="9.28515625" bestFit="1" customWidth="1"/>
    <col min="11009" max="11009" width="52.42578125" bestFit="1" customWidth="1"/>
    <col min="11010" max="11010" width="5.42578125" customWidth="1"/>
    <col min="11011" max="11011" width="7.42578125" customWidth="1"/>
    <col min="11012" max="11012" width="7" customWidth="1"/>
    <col min="11015" max="11016" width="9.28515625" bestFit="1" customWidth="1"/>
    <col min="11017" max="11017" width="9.5703125" customWidth="1"/>
    <col min="11018" max="11018" width="9.28515625" bestFit="1" customWidth="1"/>
    <col min="11019" max="11019" width="9.85546875" bestFit="1" customWidth="1"/>
    <col min="11020" max="11020" width="9.42578125" bestFit="1" customWidth="1"/>
    <col min="11021" max="11025" width="9.28515625" bestFit="1" customWidth="1"/>
    <col min="11026" max="11026" width="9.28515625" customWidth="1"/>
    <col min="11027" max="11027" width="9.28515625" bestFit="1" customWidth="1"/>
    <col min="11265" max="11265" width="52.42578125" bestFit="1" customWidth="1"/>
    <col min="11266" max="11266" width="5.42578125" customWidth="1"/>
    <col min="11267" max="11267" width="7.42578125" customWidth="1"/>
    <col min="11268" max="11268" width="7" customWidth="1"/>
    <col min="11271" max="11272" width="9.28515625" bestFit="1" customWidth="1"/>
    <col min="11273" max="11273" width="9.5703125" customWidth="1"/>
    <col min="11274" max="11274" width="9.28515625" bestFit="1" customWidth="1"/>
    <col min="11275" max="11275" width="9.85546875" bestFit="1" customWidth="1"/>
    <col min="11276" max="11276" width="9.42578125" bestFit="1" customWidth="1"/>
    <col min="11277" max="11281" width="9.28515625" bestFit="1" customWidth="1"/>
    <col min="11282" max="11282" width="9.28515625" customWidth="1"/>
    <col min="11283" max="11283" width="9.28515625" bestFit="1" customWidth="1"/>
    <col min="11521" max="11521" width="52.42578125" bestFit="1" customWidth="1"/>
    <col min="11522" max="11522" width="5.42578125" customWidth="1"/>
    <col min="11523" max="11523" width="7.42578125" customWidth="1"/>
    <col min="11524" max="11524" width="7" customWidth="1"/>
    <col min="11527" max="11528" width="9.28515625" bestFit="1" customWidth="1"/>
    <col min="11529" max="11529" width="9.5703125" customWidth="1"/>
    <col min="11530" max="11530" width="9.28515625" bestFit="1" customWidth="1"/>
    <col min="11531" max="11531" width="9.85546875" bestFit="1" customWidth="1"/>
    <col min="11532" max="11532" width="9.42578125" bestFit="1" customWidth="1"/>
    <col min="11533" max="11537" width="9.28515625" bestFit="1" customWidth="1"/>
    <col min="11538" max="11538" width="9.28515625" customWidth="1"/>
    <col min="11539" max="11539" width="9.28515625" bestFit="1" customWidth="1"/>
    <col min="11777" max="11777" width="52.42578125" bestFit="1" customWidth="1"/>
    <col min="11778" max="11778" width="5.42578125" customWidth="1"/>
    <col min="11779" max="11779" width="7.42578125" customWidth="1"/>
    <col min="11780" max="11780" width="7" customWidth="1"/>
    <col min="11783" max="11784" width="9.28515625" bestFit="1" customWidth="1"/>
    <col min="11785" max="11785" width="9.5703125" customWidth="1"/>
    <col min="11786" max="11786" width="9.28515625" bestFit="1" customWidth="1"/>
    <col min="11787" max="11787" width="9.85546875" bestFit="1" customWidth="1"/>
    <col min="11788" max="11788" width="9.42578125" bestFit="1" customWidth="1"/>
    <col min="11789" max="11793" width="9.28515625" bestFit="1" customWidth="1"/>
    <col min="11794" max="11794" width="9.28515625" customWidth="1"/>
    <col min="11795" max="11795" width="9.28515625" bestFit="1" customWidth="1"/>
    <col min="12033" max="12033" width="52.42578125" bestFit="1" customWidth="1"/>
    <col min="12034" max="12034" width="5.42578125" customWidth="1"/>
    <col min="12035" max="12035" width="7.42578125" customWidth="1"/>
    <col min="12036" max="12036" width="7" customWidth="1"/>
    <col min="12039" max="12040" width="9.28515625" bestFit="1" customWidth="1"/>
    <col min="12041" max="12041" width="9.5703125" customWidth="1"/>
    <col min="12042" max="12042" width="9.28515625" bestFit="1" customWidth="1"/>
    <col min="12043" max="12043" width="9.85546875" bestFit="1" customWidth="1"/>
    <col min="12044" max="12044" width="9.42578125" bestFit="1" customWidth="1"/>
    <col min="12045" max="12049" width="9.28515625" bestFit="1" customWidth="1"/>
    <col min="12050" max="12050" width="9.28515625" customWidth="1"/>
    <col min="12051" max="12051" width="9.28515625" bestFit="1" customWidth="1"/>
    <col min="12289" max="12289" width="52.42578125" bestFit="1" customWidth="1"/>
    <col min="12290" max="12290" width="5.42578125" customWidth="1"/>
    <col min="12291" max="12291" width="7.42578125" customWidth="1"/>
    <col min="12292" max="12292" width="7" customWidth="1"/>
    <col min="12295" max="12296" width="9.28515625" bestFit="1" customWidth="1"/>
    <col min="12297" max="12297" width="9.5703125" customWidth="1"/>
    <col min="12298" max="12298" width="9.28515625" bestFit="1" customWidth="1"/>
    <col min="12299" max="12299" width="9.85546875" bestFit="1" customWidth="1"/>
    <col min="12300" max="12300" width="9.42578125" bestFit="1" customWidth="1"/>
    <col min="12301" max="12305" width="9.28515625" bestFit="1" customWidth="1"/>
    <col min="12306" max="12306" width="9.28515625" customWidth="1"/>
    <col min="12307" max="12307" width="9.28515625" bestFit="1" customWidth="1"/>
    <col min="12545" max="12545" width="52.42578125" bestFit="1" customWidth="1"/>
    <col min="12546" max="12546" width="5.42578125" customWidth="1"/>
    <col min="12547" max="12547" width="7.42578125" customWidth="1"/>
    <col min="12548" max="12548" width="7" customWidth="1"/>
    <col min="12551" max="12552" width="9.28515625" bestFit="1" customWidth="1"/>
    <col min="12553" max="12553" width="9.5703125" customWidth="1"/>
    <col min="12554" max="12554" width="9.28515625" bestFit="1" customWidth="1"/>
    <col min="12555" max="12555" width="9.85546875" bestFit="1" customWidth="1"/>
    <col min="12556" max="12556" width="9.42578125" bestFit="1" customWidth="1"/>
    <col min="12557" max="12561" width="9.28515625" bestFit="1" customWidth="1"/>
    <col min="12562" max="12562" width="9.28515625" customWidth="1"/>
    <col min="12563" max="12563" width="9.28515625" bestFit="1" customWidth="1"/>
    <col min="12801" max="12801" width="52.42578125" bestFit="1" customWidth="1"/>
    <col min="12802" max="12802" width="5.42578125" customWidth="1"/>
    <col min="12803" max="12803" width="7.42578125" customWidth="1"/>
    <col min="12804" max="12804" width="7" customWidth="1"/>
    <col min="12807" max="12808" width="9.28515625" bestFit="1" customWidth="1"/>
    <col min="12809" max="12809" width="9.5703125" customWidth="1"/>
    <col min="12810" max="12810" width="9.28515625" bestFit="1" customWidth="1"/>
    <col min="12811" max="12811" width="9.85546875" bestFit="1" customWidth="1"/>
    <col min="12812" max="12812" width="9.42578125" bestFit="1" customWidth="1"/>
    <col min="12813" max="12817" width="9.28515625" bestFit="1" customWidth="1"/>
    <col min="12818" max="12818" width="9.28515625" customWidth="1"/>
    <col min="12819" max="12819" width="9.28515625" bestFit="1" customWidth="1"/>
    <col min="13057" max="13057" width="52.42578125" bestFit="1" customWidth="1"/>
    <col min="13058" max="13058" width="5.42578125" customWidth="1"/>
    <col min="13059" max="13059" width="7.42578125" customWidth="1"/>
    <col min="13060" max="13060" width="7" customWidth="1"/>
    <col min="13063" max="13064" width="9.28515625" bestFit="1" customWidth="1"/>
    <col min="13065" max="13065" width="9.5703125" customWidth="1"/>
    <col min="13066" max="13066" width="9.28515625" bestFit="1" customWidth="1"/>
    <col min="13067" max="13067" width="9.85546875" bestFit="1" customWidth="1"/>
    <col min="13068" max="13068" width="9.42578125" bestFit="1" customWidth="1"/>
    <col min="13069" max="13073" width="9.28515625" bestFit="1" customWidth="1"/>
    <col min="13074" max="13074" width="9.28515625" customWidth="1"/>
    <col min="13075" max="13075" width="9.28515625" bestFit="1" customWidth="1"/>
    <col min="13313" max="13313" width="52.42578125" bestFit="1" customWidth="1"/>
    <col min="13314" max="13314" width="5.42578125" customWidth="1"/>
    <col min="13315" max="13315" width="7.42578125" customWidth="1"/>
    <col min="13316" max="13316" width="7" customWidth="1"/>
    <col min="13319" max="13320" width="9.28515625" bestFit="1" customWidth="1"/>
    <col min="13321" max="13321" width="9.5703125" customWidth="1"/>
    <col min="13322" max="13322" width="9.28515625" bestFit="1" customWidth="1"/>
    <col min="13323" max="13323" width="9.85546875" bestFit="1" customWidth="1"/>
    <col min="13324" max="13324" width="9.42578125" bestFit="1" customWidth="1"/>
    <col min="13325" max="13329" width="9.28515625" bestFit="1" customWidth="1"/>
    <col min="13330" max="13330" width="9.28515625" customWidth="1"/>
    <col min="13331" max="13331" width="9.28515625" bestFit="1" customWidth="1"/>
    <col min="13569" max="13569" width="52.42578125" bestFit="1" customWidth="1"/>
    <col min="13570" max="13570" width="5.42578125" customWidth="1"/>
    <col min="13571" max="13571" width="7.42578125" customWidth="1"/>
    <col min="13572" max="13572" width="7" customWidth="1"/>
    <col min="13575" max="13576" width="9.28515625" bestFit="1" customWidth="1"/>
    <col min="13577" max="13577" width="9.5703125" customWidth="1"/>
    <col min="13578" max="13578" width="9.28515625" bestFit="1" customWidth="1"/>
    <col min="13579" max="13579" width="9.85546875" bestFit="1" customWidth="1"/>
    <col min="13580" max="13580" width="9.42578125" bestFit="1" customWidth="1"/>
    <col min="13581" max="13585" width="9.28515625" bestFit="1" customWidth="1"/>
    <col min="13586" max="13586" width="9.28515625" customWidth="1"/>
    <col min="13587" max="13587" width="9.28515625" bestFit="1" customWidth="1"/>
    <col min="13825" max="13825" width="52.42578125" bestFit="1" customWidth="1"/>
    <col min="13826" max="13826" width="5.42578125" customWidth="1"/>
    <col min="13827" max="13827" width="7.42578125" customWidth="1"/>
    <col min="13828" max="13828" width="7" customWidth="1"/>
    <col min="13831" max="13832" width="9.28515625" bestFit="1" customWidth="1"/>
    <col min="13833" max="13833" width="9.5703125" customWidth="1"/>
    <col min="13834" max="13834" width="9.28515625" bestFit="1" customWidth="1"/>
    <col min="13835" max="13835" width="9.85546875" bestFit="1" customWidth="1"/>
    <col min="13836" max="13836" width="9.42578125" bestFit="1" customWidth="1"/>
    <col min="13837" max="13841" width="9.28515625" bestFit="1" customWidth="1"/>
    <col min="13842" max="13842" width="9.28515625" customWidth="1"/>
    <col min="13843" max="13843" width="9.28515625" bestFit="1" customWidth="1"/>
    <col min="14081" max="14081" width="52.42578125" bestFit="1" customWidth="1"/>
    <col min="14082" max="14082" width="5.42578125" customWidth="1"/>
    <col min="14083" max="14083" width="7.42578125" customWidth="1"/>
    <col min="14084" max="14084" width="7" customWidth="1"/>
    <col min="14087" max="14088" width="9.28515625" bestFit="1" customWidth="1"/>
    <col min="14089" max="14089" width="9.5703125" customWidth="1"/>
    <col min="14090" max="14090" width="9.28515625" bestFit="1" customWidth="1"/>
    <col min="14091" max="14091" width="9.85546875" bestFit="1" customWidth="1"/>
    <col min="14092" max="14092" width="9.42578125" bestFit="1" customWidth="1"/>
    <col min="14093" max="14097" width="9.28515625" bestFit="1" customWidth="1"/>
    <col min="14098" max="14098" width="9.28515625" customWidth="1"/>
    <col min="14099" max="14099" width="9.28515625" bestFit="1" customWidth="1"/>
    <col min="14337" max="14337" width="52.42578125" bestFit="1" customWidth="1"/>
    <col min="14338" max="14338" width="5.42578125" customWidth="1"/>
    <col min="14339" max="14339" width="7.42578125" customWidth="1"/>
    <col min="14340" max="14340" width="7" customWidth="1"/>
    <col min="14343" max="14344" width="9.28515625" bestFit="1" customWidth="1"/>
    <col min="14345" max="14345" width="9.5703125" customWidth="1"/>
    <col min="14346" max="14346" width="9.28515625" bestFit="1" customWidth="1"/>
    <col min="14347" max="14347" width="9.85546875" bestFit="1" customWidth="1"/>
    <col min="14348" max="14348" width="9.42578125" bestFit="1" customWidth="1"/>
    <col min="14349" max="14353" width="9.28515625" bestFit="1" customWidth="1"/>
    <col min="14354" max="14354" width="9.28515625" customWidth="1"/>
    <col min="14355" max="14355" width="9.28515625" bestFit="1" customWidth="1"/>
    <col min="14593" max="14593" width="52.42578125" bestFit="1" customWidth="1"/>
    <col min="14594" max="14594" width="5.42578125" customWidth="1"/>
    <col min="14595" max="14595" width="7.42578125" customWidth="1"/>
    <col min="14596" max="14596" width="7" customWidth="1"/>
    <col min="14599" max="14600" width="9.28515625" bestFit="1" customWidth="1"/>
    <col min="14601" max="14601" width="9.5703125" customWidth="1"/>
    <col min="14602" max="14602" width="9.28515625" bestFit="1" customWidth="1"/>
    <col min="14603" max="14603" width="9.85546875" bestFit="1" customWidth="1"/>
    <col min="14604" max="14604" width="9.42578125" bestFit="1" customWidth="1"/>
    <col min="14605" max="14609" width="9.28515625" bestFit="1" customWidth="1"/>
    <col min="14610" max="14610" width="9.28515625" customWidth="1"/>
    <col min="14611" max="14611" width="9.28515625" bestFit="1" customWidth="1"/>
    <col min="14849" max="14849" width="52.42578125" bestFit="1" customWidth="1"/>
    <col min="14850" max="14850" width="5.42578125" customWidth="1"/>
    <col min="14851" max="14851" width="7.42578125" customWidth="1"/>
    <col min="14852" max="14852" width="7" customWidth="1"/>
    <col min="14855" max="14856" width="9.28515625" bestFit="1" customWidth="1"/>
    <col min="14857" max="14857" width="9.5703125" customWidth="1"/>
    <col min="14858" max="14858" width="9.28515625" bestFit="1" customWidth="1"/>
    <col min="14859" max="14859" width="9.85546875" bestFit="1" customWidth="1"/>
    <col min="14860" max="14860" width="9.42578125" bestFit="1" customWidth="1"/>
    <col min="14861" max="14865" width="9.28515625" bestFit="1" customWidth="1"/>
    <col min="14866" max="14866" width="9.28515625" customWidth="1"/>
    <col min="14867" max="14867" width="9.28515625" bestFit="1" customWidth="1"/>
    <col min="15105" max="15105" width="52.42578125" bestFit="1" customWidth="1"/>
    <col min="15106" max="15106" width="5.42578125" customWidth="1"/>
    <col min="15107" max="15107" width="7.42578125" customWidth="1"/>
    <col min="15108" max="15108" width="7" customWidth="1"/>
    <col min="15111" max="15112" width="9.28515625" bestFit="1" customWidth="1"/>
    <col min="15113" max="15113" width="9.5703125" customWidth="1"/>
    <col min="15114" max="15114" width="9.28515625" bestFit="1" customWidth="1"/>
    <col min="15115" max="15115" width="9.85546875" bestFit="1" customWidth="1"/>
    <col min="15116" max="15116" width="9.42578125" bestFit="1" customWidth="1"/>
    <col min="15117" max="15121" width="9.28515625" bestFit="1" customWidth="1"/>
    <col min="15122" max="15122" width="9.28515625" customWidth="1"/>
    <col min="15123" max="15123" width="9.28515625" bestFit="1" customWidth="1"/>
    <col min="15361" max="15361" width="52.42578125" bestFit="1" customWidth="1"/>
    <col min="15362" max="15362" width="5.42578125" customWidth="1"/>
    <col min="15363" max="15363" width="7.42578125" customWidth="1"/>
    <col min="15364" max="15364" width="7" customWidth="1"/>
    <col min="15367" max="15368" width="9.28515625" bestFit="1" customWidth="1"/>
    <col min="15369" max="15369" width="9.5703125" customWidth="1"/>
    <col min="15370" max="15370" width="9.28515625" bestFit="1" customWidth="1"/>
    <col min="15371" max="15371" width="9.85546875" bestFit="1" customWidth="1"/>
    <col min="15372" max="15372" width="9.42578125" bestFit="1" customWidth="1"/>
    <col min="15373" max="15377" width="9.28515625" bestFit="1" customWidth="1"/>
    <col min="15378" max="15378" width="9.28515625" customWidth="1"/>
    <col min="15379" max="15379" width="9.28515625" bestFit="1" customWidth="1"/>
    <col min="15617" max="15617" width="52.42578125" bestFit="1" customWidth="1"/>
    <col min="15618" max="15618" width="5.42578125" customWidth="1"/>
    <col min="15619" max="15619" width="7.42578125" customWidth="1"/>
    <col min="15620" max="15620" width="7" customWidth="1"/>
    <col min="15623" max="15624" width="9.28515625" bestFit="1" customWidth="1"/>
    <col min="15625" max="15625" width="9.5703125" customWidth="1"/>
    <col min="15626" max="15626" width="9.28515625" bestFit="1" customWidth="1"/>
    <col min="15627" max="15627" width="9.85546875" bestFit="1" customWidth="1"/>
    <col min="15628" max="15628" width="9.42578125" bestFit="1" customWidth="1"/>
    <col min="15629" max="15633" width="9.28515625" bestFit="1" customWidth="1"/>
    <col min="15634" max="15634" width="9.28515625" customWidth="1"/>
    <col min="15635" max="15635" width="9.28515625" bestFit="1" customWidth="1"/>
    <col min="15873" max="15873" width="52.42578125" bestFit="1" customWidth="1"/>
    <col min="15874" max="15874" width="5.42578125" customWidth="1"/>
    <col min="15875" max="15875" width="7.42578125" customWidth="1"/>
    <col min="15876" max="15876" width="7" customWidth="1"/>
    <col min="15879" max="15880" width="9.28515625" bestFit="1" customWidth="1"/>
    <col min="15881" max="15881" width="9.5703125" customWidth="1"/>
    <col min="15882" max="15882" width="9.28515625" bestFit="1" customWidth="1"/>
    <col min="15883" max="15883" width="9.85546875" bestFit="1" customWidth="1"/>
    <col min="15884" max="15884" width="9.42578125" bestFit="1" customWidth="1"/>
    <col min="15885" max="15889" width="9.28515625" bestFit="1" customWidth="1"/>
    <col min="15890" max="15890" width="9.28515625" customWidth="1"/>
    <col min="15891" max="15891" width="9.28515625" bestFit="1" customWidth="1"/>
    <col min="16129" max="16129" width="52.42578125" bestFit="1" customWidth="1"/>
    <col min="16130" max="16130" width="5.42578125" customWidth="1"/>
    <col min="16131" max="16131" width="7.42578125" customWidth="1"/>
    <col min="16132" max="16132" width="7" customWidth="1"/>
    <col min="16135" max="16136" width="9.28515625" bestFit="1" customWidth="1"/>
    <col min="16137" max="16137" width="9.5703125" customWidth="1"/>
    <col min="16138" max="16138" width="9.28515625" bestFit="1" customWidth="1"/>
    <col min="16139" max="16139" width="9.85546875" bestFit="1" customWidth="1"/>
    <col min="16140" max="16140" width="9.42578125" bestFit="1" customWidth="1"/>
    <col min="16141" max="16145" width="9.28515625" bestFit="1" customWidth="1"/>
    <col min="16146" max="16146" width="9.28515625" customWidth="1"/>
    <col min="16147" max="16147" width="9.28515625" bestFit="1" customWidth="1"/>
  </cols>
  <sheetData>
    <row r="1" spans="1:28" ht="15.75" thickBot="1" x14ac:dyDescent="0.3">
      <c r="A1" s="1">
        <v>5</v>
      </c>
      <c r="B1" s="262" t="s">
        <v>0</v>
      </c>
      <c r="C1" s="263"/>
      <c r="D1" s="263"/>
      <c r="E1" s="263"/>
      <c r="F1" s="263"/>
      <c r="G1" s="264"/>
      <c r="H1" s="265"/>
      <c r="I1" s="266" t="s">
        <v>1</v>
      </c>
      <c r="J1" s="267"/>
      <c r="K1" s="267"/>
      <c r="L1" s="267"/>
      <c r="M1" s="267"/>
      <c r="N1" s="267"/>
      <c r="O1" s="267"/>
      <c r="P1" s="267"/>
      <c r="Q1" s="267"/>
      <c r="R1" s="267"/>
      <c r="S1" s="267"/>
      <c r="T1" s="130"/>
      <c r="U1" s="130"/>
      <c r="V1" s="130"/>
      <c r="W1" s="130"/>
      <c r="X1" s="130"/>
      <c r="Y1" s="130"/>
      <c r="Z1" s="130"/>
      <c r="AA1" s="130"/>
      <c r="AB1" s="130"/>
    </row>
    <row r="2" spans="1:28" ht="15.75" thickBot="1" x14ac:dyDescent="0.3">
      <c r="A2" s="131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 t="s">
        <v>5</v>
      </c>
      <c r="H2" s="274" t="s">
        <v>6</v>
      </c>
      <c r="I2" s="277" t="s">
        <v>4</v>
      </c>
      <c r="J2" s="278"/>
      <c r="K2" s="278"/>
      <c r="L2" s="278"/>
      <c r="M2" s="278"/>
      <c r="N2" s="278"/>
      <c r="O2" s="278"/>
      <c r="P2" s="279"/>
      <c r="Q2" s="133" t="s">
        <v>5</v>
      </c>
      <c r="R2" s="132" t="s">
        <v>7</v>
      </c>
      <c r="S2" s="132" t="s">
        <v>6</v>
      </c>
      <c r="T2" s="130"/>
      <c r="U2" s="130"/>
      <c r="V2" s="130"/>
      <c r="W2" s="130"/>
      <c r="X2" s="130"/>
      <c r="Y2" s="130"/>
      <c r="Z2" s="130"/>
      <c r="AA2" s="130"/>
      <c r="AB2" s="130"/>
    </row>
    <row r="3" spans="1:28" ht="15.75" thickBot="1" x14ac:dyDescent="0.3">
      <c r="A3" s="131">
        <f>'[2]1'!A3</f>
        <v>2023</v>
      </c>
      <c r="B3" s="269"/>
      <c r="C3" s="271"/>
      <c r="D3" s="134" t="s">
        <v>9</v>
      </c>
      <c r="E3" s="135" t="s">
        <v>10</v>
      </c>
      <c r="F3" s="136" t="s">
        <v>11</v>
      </c>
      <c r="G3" s="276"/>
      <c r="H3" s="276"/>
      <c r="I3" s="137" t="s">
        <v>13</v>
      </c>
      <c r="J3" s="138" t="s">
        <v>14</v>
      </c>
      <c r="K3" s="138" t="s">
        <v>15</v>
      </c>
      <c r="L3" s="138" t="s">
        <v>16</v>
      </c>
      <c r="M3" s="138" t="s">
        <v>17</v>
      </c>
      <c r="N3" s="139" t="s">
        <v>18</v>
      </c>
      <c r="O3" s="133" t="s">
        <v>19</v>
      </c>
      <c r="P3" s="137" t="s">
        <v>20</v>
      </c>
      <c r="Q3" s="140" t="s">
        <v>21</v>
      </c>
      <c r="R3" s="141" t="s">
        <v>21</v>
      </c>
      <c r="S3" s="141" t="s">
        <v>21</v>
      </c>
      <c r="T3" s="130"/>
      <c r="U3" s="130"/>
      <c r="V3" s="130"/>
      <c r="W3" s="130"/>
      <c r="X3" s="130"/>
      <c r="Y3" s="130"/>
      <c r="Z3" s="130"/>
      <c r="AA3" s="130"/>
      <c r="AB3" s="130"/>
    </row>
    <row r="4" spans="1:28" ht="15.75" thickBot="1" x14ac:dyDescent="0.3">
      <c r="A4" s="142" t="s">
        <v>22</v>
      </c>
      <c r="B4" s="143">
        <v>1486</v>
      </c>
      <c r="C4" s="144">
        <f>'[2]4'!C71</f>
        <v>-982</v>
      </c>
      <c r="D4" s="144">
        <f>'[2]4'!D71</f>
        <v>310</v>
      </c>
      <c r="E4" s="144">
        <f>'[2]4'!E71</f>
        <v>16950</v>
      </c>
      <c r="F4" s="144">
        <f>'[2]4'!F71</f>
        <v>11067</v>
      </c>
      <c r="G4" s="147">
        <f>'[2]4'!G71</f>
        <v>175.81200000000035</v>
      </c>
      <c r="H4" s="147">
        <f>'[2]4'!H71</f>
        <v>0</v>
      </c>
      <c r="I4" s="145">
        <f>'[2]4'!I71</f>
        <v>-11011.369999999981</v>
      </c>
      <c r="J4" s="147">
        <f>'[2]4'!J71</f>
        <v>-37651.800000000192</v>
      </c>
      <c r="K4" s="147">
        <f>'[2]4'!K71</f>
        <v>21615.110000000041</v>
      </c>
      <c r="L4" s="147">
        <f>'[2]4'!L71</f>
        <v>50292</v>
      </c>
      <c r="M4" s="147">
        <f>'[2]4'!M71</f>
        <v>36875.950000000012</v>
      </c>
      <c r="N4" s="147">
        <f>'[2]4'!N71</f>
        <v>187793.83000000002</v>
      </c>
      <c r="O4" s="147">
        <f>'[2]4'!O71</f>
        <v>3.637978807091713E-12</v>
      </c>
      <c r="P4" s="147">
        <f>'[2]4'!P71</f>
        <v>-2.7284841053187847E-12</v>
      </c>
      <c r="Q4" s="147">
        <f>'[2]4'!Q71</f>
        <v>10509.548999999999</v>
      </c>
      <c r="R4" s="147">
        <f>'[2]4'!R71</f>
        <v>6341</v>
      </c>
      <c r="S4" s="147">
        <f>'[2]4'!S71</f>
        <v>7462.8299999999963</v>
      </c>
      <c r="T4" s="130"/>
      <c r="U4" s="130"/>
      <c r="V4" s="130"/>
      <c r="W4" s="130"/>
      <c r="X4" s="130"/>
      <c r="Y4" s="130"/>
      <c r="Z4" s="130"/>
      <c r="AA4" s="130"/>
      <c r="AB4" s="130"/>
    </row>
    <row r="5" spans="1:28" x14ac:dyDescent="0.25">
      <c r="A5" s="148" t="s">
        <v>23</v>
      </c>
      <c r="B5" s="149">
        <f>B4+1</f>
        <v>1487</v>
      </c>
      <c r="C5" s="155"/>
      <c r="D5" s="25"/>
      <c r="E5" s="157">
        <v>5170</v>
      </c>
      <c r="F5" s="158"/>
      <c r="G5" s="154"/>
      <c r="H5" s="152"/>
      <c r="I5" s="150"/>
      <c r="J5" s="154"/>
      <c r="K5" s="152"/>
      <c r="L5" s="150"/>
      <c r="M5" s="151"/>
      <c r="N5" s="152"/>
      <c r="O5" s="153"/>
      <c r="P5" s="154"/>
      <c r="Q5" s="152"/>
      <c r="R5" s="152"/>
      <c r="S5" s="152"/>
      <c r="T5" s="130"/>
      <c r="U5" s="130"/>
      <c r="V5" s="130"/>
      <c r="W5" s="130"/>
      <c r="X5" s="130"/>
      <c r="Y5" s="130"/>
      <c r="Z5" s="130"/>
      <c r="AA5" s="130"/>
      <c r="AB5" s="130"/>
    </row>
    <row r="6" spans="1:28" x14ac:dyDescent="0.25">
      <c r="A6" s="148" t="s">
        <v>23</v>
      </c>
      <c r="B6" s="149">
        <f t="shared" ref="B6:B29" si="0">B5+1</f>
        <v>1488</v>
      </c>
      <c r="C6" s="155"/>
      <c r="D6" s="25"/>
      <c r="E6" s="157">
        <v>140</v>
      </c>
      <c r="F6" s="158"/>
      <c r="G6" s="154"/>
      <c r="H6" s="152"/>
      <c r="I6" s="150"/>
      <c r="J6" s="154"/>
      <c r="K6" s="152"/>
      <c r="L6" s="150"/>
      <c r="M6" s="151"/>
      <c r="N6" s="152"/>
      <c r="O6" s="153"/>
      <c r="P6" s="154"/>
      <c r="Q6" s="152"/>
      <c r="R6" s="152"/>
      <c r="S6" s="152"/>
      <c r="T6" s="130"/>
      <c r="U6" s="130"/>
      <c r="V6" s="130"/>
      <c r="W6" s="130"/>
      <c r="X6" s="130"/>
      <c r="Y6" s="130"/>
      <c r="Z6" s="130"/>
      <c r="AA6" s="130"/>
      <c r="AB6" s="130"/>
    </row>
    <row r="7" spans="1:28" x14ac:dyDescent="0.25">
      <c r="A7" s="148" t="s">
        <v>24</v>
      </c>
      <c r="B7" s="149">
        <f t="shared" si="0"/>
        <v>1489</v>
      </c>
      <c r="C7" s="155"/>
      <c r="D7" s="25"/>
      <c r="E7" s="157"/>
      <c r="F7" s="158">
        <v>2300</v>
      </c>
      <c r="G7" s="154"/>
      <c r="H7" s="152"/>
      <c r="I7" s="150"/>
      <c r="J7" s="154"/>
      <c r="K7" s="152"/>
      <c r="L7" s="150"/>
      <c r="M7" s="151"/>
      <c r="N7" s="152"/>
      <c r="O7" s="153"/>
      <c r="P7" s="154"/>
      <c r="Q7" s="152"/>
      <c r="R7" s="152"/>
      <c r="S7" s="152"/>
      <c r="T7" s="130"/>
      <c r="U7" s="130"/>
      <c r="V7" s="130"/>
      <c r="W7" s="130"/>
      <c r="X7" s="130"/>
      <c r="Y7" s="130"/>
      <c r="Z7" s="130"/>
      <c r="AA7" s="130"/>
      <c r="AB7" s="130"/>
    </row>
    <row r="8" spans="1:28" x14ac:dyDescent="0.25">
      <c r="A8" s="148" t="s">
        <v>81</v>
      </c>
      <c r="B8" s="149">
        <f t="shared" si="0"/>
        <v>1490</v>
      </c>
      <c r="C8" s="155"/>
      <c r="D8" s="25">
        <v>1315</v>
      </c>
      <c r="E8" s="157"/>
      <c r="F8" s="158"/>
      <c r="G8" s="154"/>
      <c r="H8" s="152"/>
      <c r="I8" s="150"/>
      <c r="J8" s="154"/>
      <c r="K8" s="152"/>
      <c r="L8" s="150"/>
      <c r="M8" s="151"/>
      <c r="N8" s="152"/>
      <c r="O8" s="153"/>
      <c r="P8" s="154"/>
      <c r="Q8" s="152"/>
      <c r="R8" s="152"/>
      <c r="S8" s="152"/>
      <c r="T8" s="130"/>
      <c r="U8" s="130"/>
      <c r="V8" s="130"/>
      <c r="W8" s="130"/>
      <c r="X8" s="130"/>
      <c r="Y8" s="130"/>
      <c r="Z8" s="130"/>
      <c r="AA8" s="130"/>
      <c r="AB8" s="130"/>
    </row>
    <row r="9" spans="1:28" x14ac:dyDescent="0.25">
      <c r="A9" s="148" t="s">
        <v>82</v>
      </c>
      <c r="B9" s="149">
        <f t="shared" si="0"/>
        <v>1491</v>
      </c>
      <c r="C9" s="155"/>
      <c r="D9" s="25">
        <v>186</v>
      </c>
      <c r="E9" s="157"/>
      <c r="F9" s="158"/>
      <c r="G9" s="154"/>
      <c r="H9" s="152"/>
      <c r="I9" s="150"/>
      <c r="J9" s="154"/>
      <c r="K9" s="152"/>
      <c r="L9" s="150"/>
      <c r="M9" s="151"/>
      <c r="N9" s="152"/>
      <c r="O9" s="153"/>
      <c r="P9" s="154"/>
      <c r="Q9" s="152"/>
      <c r="R9" s="152"/>
      <c r="S9" s="152"/>
      <c r="T9" s="130"/>
      <c r="U9" s="130"/>
      <c r="V9" s="130"/>
      <c r="W9" s="130"/>
      <c r="X9" s="130"/>
      <c r="Y9" s="130"/>
      <c r="Z9" s="130"/>
      <c r="AA9" s="130"/>
      <c r="AB9" s="130"/>
    </row>
    <row r="10" spans="1:28" x14ac:dyDescent="0.25">
      <c r="A10" s="148"/>
      <c r="B10" s="149">
        <f t="shared" si="0"/>
        <v>1492</v>
      </c>
      <c r="C10" s="155"/>
      <c r="D10" s="25"/>
      <c r="E10" s="157"/>
      <c r="F10" s="158"/>
      <c r="G10" s="154"/>
      <c r="H10" s="152"/>
      <c r="I10" s="150"/>
      <c r="J10" s="154"/>
      <c r="K10" s="152"/>
      <c r="L10" s="150"/>
      <c r="M10" s="151"/>
      <c r="N10" s="152"/>
      <c r="O10" s="153"/>
      <c r="P10" s="154"/>
      <c r="Q10" s="152"/>
      <c r="R10" s="152"/>
      <c r="S10" s="152"/>
      <c r="T10" s="130"/>
      <c r="U10" s="130"/>
      <c r="V10" s="130"/>
      <c r="W10" s="130"/>
      <c r="X10" s="130"/>
      <c r="Y10" s="130"/>
      <c r="Z10" s="130"/>
      <c r="AA10" s="130"/>
      <c r="AB10" s="130"/>
    </row>
    <row r="11" spans="1:28" x14ac:dyDescent="0.25">
      <c r="A11" s="148"/>
      <c r="B11" s="149">
        <f t="shared" si="0"/>
        <v>1493</v>
      </c>
      <c r="C11" s="155"/>
      <c r="D11" s="25"/>
      <c r="E11" s="157"/>
      <c r="F11" s="158"/>
      <c r="G11" s="154"/>
      <c r="H11" s="152"/>
      <c r="I11" s="150"/>
      <c r="J11" s="154"/>
      <c r="K11" s="152"/>
      <c r="L11" s="150"/>
      <c r="M11" s="151"/>
      <c r="N11" s="152"/>
      <c r="O11" s="153"/>
      <c r="P11" s="154"/>
      <c r="Q11" s="152"/>
      <c r="R11" s="152"/>
      <c r="S11" s="152"/>
      <c r="T11" s="130"/>
      <c r="U11" s="130"/>
      <c r="V11" s="130"/>
      <c r="W11" s="130"/>
      <c r="X11" s="130"/>
      <c r="Y11" s="130"/>
      <c r="Z11" s="130"/>
      <c r="AA11" s="130"/>
      <c r="AB11" s="130"/>
    </row>
    <row r="12" spans="1:28" x14ac:dyDescent="0.25">
      <c r="A12" s="148"/>
      <c r="B12" s="149">
        <f t="shared" si="0"/>
        <v>1494</v>
      </c>
      <c r="C12" s="155"/>
      <c r="D12" s="25"/>
      <c r="E12" s="157"/>
      <c r="F12" s="158"/>
      <c r="G12" s="154"/>
      <c r="H12" s="152"/>
      <c r="I12" s="150"/>
      <c r="J12" s="154"/>
      <c r="K12" s="152"/>
      <c r="L12" s="150"/>
      <c r="M12" s="151"/>
      <c r="N12" s="152"/>
      <c r="O12" s="153"/>
      <c r="P12" s="154"/>
      <c r="Q12" s="152"/>
      <c r="R12" s="152"/>
      <c r="S12" s="152"/>
      <c r="T12" s="130"/>
      <c r="U12" s="130"/>
      <c r="V12" s="130"/>
      <c r="W12" s="130"/>
      <c r="X12" s="130"/>
      <c r="Y12" s="130"/>
      <c r="Z12" s="130"/>
      <c r="AA12" s="130"/>
      <c r="AB12" s="130"/>
    </row>
    <row r="13" spans="1:28" x14ac:dyDescent="0.25">
      <c r="A13" s="148"/>
      <c r="B13" s="149">
        <f t="shared" si="0"/>
        <v>1495</v>
      </c>
      <c r="C13" s="155"/>
      <c r="D13" s="25"/>
      <c r="E13" s="157"/>
      <c r="F13" s="158"/>
      <c r="G13" s="154"/>
      <c r="H13" s="152"/>
      <c r="I13" s="150"/>
      <c r="J13" s="154"/>
      <c r="K13" s="152"/>
      <c r="L13" s="150"/>
      <c r="M13" s="151"/>
      <c r="N13" s="152"/>
      <c r="O13" s="153"/>
      <c r="P13" s="154"/>
      <c r="Q13" s="152"/>
      <c r="R13" s="152"/>
      <c r="S13" s="152"/>
      <c r="T13" s="130"/>
      <c r="U13" s="130"/>
      <c r="V13" s="130"/>
      <c r="W13" s="130"/>
      <c r="X13" s="130"/>
      <c r="Y13" s="130"/>
      <c r="Z13" s="130"/>
      <c r="AA13" s="130"/>
      <c r="AB13" s="130"/>
    </row>
    <row r="14" spans="1:28" x14ac:dyDescent="0.25">
      <c r="A14" s="148"/>
      <c r="B14" s="149">
        <f t="shared" si="0"/>
        <v>1496</v>
      </c>
      <c r="C14" s="155"/>
      <c r="D14" s="156"/>
      <c r="E14" s="157"/>
      <c r="F14" s="158"/>
      <c r="G14" s="154"/>
      <c r="H14" s="152"/>
      <c r="I14" s="150"/>
      <c r="J14" s="154"/>
      <c r="K14" s="152"/>
      <c r="L14" s="150"/>
      <c r="M14" s="151"/>
      <c r="N14" s="152"/>
      <c r="O14" s="153"/>
      <c r="P14" s="154"/>
      <c r="Q14" s="152"/>
      <c r="R14" s="152"/>
      <c r="S14" s="152"/>
      <c r="T14" s="130"/>
      <c r="U14" s="130"/>
      <c r="V14" s="130"/>
      <c r="W14" s="130"/>
      <c r="X14" s="130"/>
      <c r="Y14" s="130"/>
      <c r="Z14" s="130"/>
      <c r="AA14" s="130"/>
      <c r="AB14" s="130"/>
    </row>
    <row r="15" spans="1:28" x14ac:dyDescent="0.25">
      <c r="A15" s="148"/>
      <c r="B15" s="149">
        <f t="shared" si="0"/>
        <v>1497</v>
      </c>
      <c r="C15" s="155"/>
      <c r="D15" s="156"/>
      <c r="E15" s="157"/>
      <c r="F15" s="158"/>
      <c r="G15" s="154"/>
      <c r="H15" s="152"/>
      <c r="I15" s="150"/>
      <c r="J15" s="154"/>
      <c r="K15" s="152"/>
      <c r="L15" s="150"/>
      <c r="M15" s="151"/>
      <c r="N15" s="152"/>
      <c r="O15" s="153"/>
      <c r="P15" s="154"/>
      <c r="Q15" s="152"/>
      <c r="R15" s="152"/>
      <c r="S15" s="152"/>
      <c r="T15" s="130"/>
      <c r="U15" s="130"/>
      <c r="V15" s="130"/>
      <c r="W15" s="130"/>
      <c r="X15" s="130"/>
      <c r="Y15" s="130"/>
      <c r="Z15" s="130"/>
      <c r="AA15" s="130"/>
      <c r="AB15" s="130"/>
    </row>
    <row r="16" spans="1:28" x14ac:dyDescent="0.25">
      <c r="A16" s="148"/>
      <c r="B16" s="149">
        <f t="shared" si="0"/>
        <v>1498</v>
      </c>
      <c r="C16" s="155"/>
      <c r="D16" s="156"/>
      <c r="E16" s="157"/>
      <c r="F16" s="158"/>
      <c r="G16" s="154"/>
      <c r="H16" s="152"/>
      <c r="I16" s="150"/>
      <c r="J16" s="154"/>
      <c r="K16" s="152"/>
      <c r="L16" s="150"/>
      <c r="M16" s="151"/>
      <c r="N16" s="152"/>
      <c r="O16" s="153"/>
      <c r="P16" s="154"/>
      <c r="Q16" s="152"/>
      <c r="R16" s="152"/>
      <c r="S16" s="152"/>
      <c r="T16" s="130"/>
      <c r="U16" s="130"/>
      <c r="V16" s="130"/>
      <c r="W16" s="130"/>
      <c r="X16" s="130"/>
      <c r="Y16" s="130"/>
      <c r="Z16" s="130"/>
      <c r="AA16" s="130"/>
      <c r="AB16" s="130"/>
    </row>
    <row r="17" spans="1:28" x14ac:dyDescent="0.25">
      <c r="A17" s="148"/>
      <c r="B17" s="149">
        <f t="shared" si="0"/>
        <v>1499</v>
      </c>
      <c r="C17" s="155"/>
      <c r="D17" s="156"/>
      <c r="E17" s="157"/>
      <c r="F17" s="158"/>
      <c r="G17" s="154"/>
      <c r="H17" s="152"/>
      <c r="I17" s="150"/>
      <c r="J17" s="154"/>
      <c r="K17" s="152"/>
      <c r="L17" s="150"/>
      <c r="M17" s="151"/>
      <c r="N17" s="152"/>
      <c r="O17" s="153"/>
      <c r="P17" s="154"/>
      <c r="Q17" s="152"/>
      <c r="R17" s="152"/>
      <c r="S17" s="152"/>
      <c r="T17" s="130"/>
      <c r="U17" s="130"/>
      <c r="V17" s="130"/>
      <c r="W17" s="130"/>
      <c r="X17" s="130"/>
      <c r="Y17" s="130"/>
      <c r="Z17" s="130"/>
      <c r="AA17" s="130"/>
      <c r="AB17" s="130"/>
    </row>
    <row r="18" spans="1:28" x14ac:dyDescent="0.25">
      <c r="A18" s="148"/>
      <c r="B18" s="149">
        <f t="shared" si="0"/>
        <v>1500</v>
      </c>
      <c r="C18" s="155"/>
      <c r="D18" s="156"/>
      <c r="E18" s="157"/>
      <c r="F18" s="158"/>
      <c r="G18" s="154"/>
      <c r="H18" s="152"/>
      <c r="I18" s="150"/>
      <c r="J18" s="154"/>
      <c r="K18" s="152"/>
      <c r="L18" s="150"/>
      <c r="M18" s="151"/>
      <c r="N18" s="152"/>
      <c r="O18" s="153"/>
      <c r="P18" s="154"/>
      <c r="Q18" s="152"/>
      <c r="R18" s="152"/>
      <c r="S18" s="152"/>
      <c r="T18" s="130"/>
      <c r="U18" s="130"/>
      <c r="V18" s="130"/>
      <c r="W18" s="130"/>
      <c r="X18" s="130"/>
      <c r="Y18" s="130"/>
      <c r="Z18" s="130"/>
      <c r="AA18" s="130"/>
      <c r="AB18" s="130"/>
    </row>
    <row r="19" spans="1:28" x14ac:dyDescent="0.25">
      <c r="A19" s="148"/>
      <c r="B19" s="149">
        <f t="shared" si="0"/>
        <v>1501</v>
      </c>
      <c r="C19" s="155"/>
      <c r="D19" s="156"/>
      <c r="E19" s="157"/>
      <c r="F19" s="158"/>
      <c r="G19" s="154"/>
      <c r="H19" s="152"/>
      <c r="I19" s="150"/>
      <c r="J19" s="154"/>
      <c r="K19" s="152"/>
      <c r="L19" s="150"/>
      <c r="M19" s="151"/>
      <c r="N19" s="152"/>
      <c r="O19" s="153"/>
      <c r="P19" s="154"/>
      <c r="Q19" s="152"/>
      <c r="R19" s="152"/>
      <c r="S19" s="152"/>
      <c r="T19" s="130"/>
      <c r="U19" s="130"/>
      <c r="V19" s="130"/>
      <c r="W19" s="130"/>
      <c r="X19" s="130"/>
      <c r="Y19" s="130"/>
      <c r="Z19" s="130"/>
      <c r="AA19" s="130"/>
      <c r="AB19" s="130"/>
    </row>
    <row r="20" spans="1:28" x14ac:dyDescent="0.25">
      <c r="A20" s="148"/>
      <c r="B20" s="149">
        <f t="shared" si="0"/>
        <v>1502</v>
      </c>
      <c r="C20" s="155"/>
      <c r="D20" s="156"/>
      <c r="E20" s="157"/>
      <c r="F20" s="158"/>
      <c r="G20" s="154"/>
      <c r="H20" s="152"/>
      <c r="I20" s="150"/>
      <c r="J20" s="154"/>
      <c r="K20" s="152"/>
      <c r="L20" s="150"/>
      <c r="M20" s="151"/>
      <c r="N20" s="152"/>
      <c r="O20" s="153"/>
      <c r="P20" s="154"/>
      <c r="Q20" s="152"/>
      <c r="R20" s="152"/>
      <c r="S20" s="152"/>
      <c r="T20" s="130"/>
      <c r="U20" s="130"/>
      <c r="V20" s="130"/>
      <c r="W20" s="130"/>
      <c r="X20" s="130"/>
      <c r="Y20" s="130"/>
      <c r="Z20" s="130"/>
      <c r="AA20" s="130"/>
      <c r="AB20" s="130"/>
    </row>
    <row r="21" spans="1:28" x14ac:dyDescent="0.25">
      <c r="A21" s="148"/>
      <c r="B21" s="149">
        <f t="shared" si="0"/>
        <v>1503</v>
      </c>
      <c r="C21" s="155"/>
      <c r="D21" s="156"/>
      <c r="E21" s="157"/>
      <c r="F21" s="158"/>
      <c r="G21" s="154"/>
      <c r="H21" s="152"/>
      <c r="I21" s="150"/>
      <c r="J21" s="154"/>
      <c r="K21" s="152"/>
      <c r="L21" s="150"/>
      <c r="M21" s="151"/>
      <c r="N21" s="152"/>
      <c r="O21" s="153"/>
      <c r="P21" s="154"/>
      <c r="Q21" s="152"/>
      <c r="R21" s="152"/>
      <c r="S21" s="152"/>
      <c r="T21" s="130"/>
      <c r="U21" s="130"/>
      <c r="V21" s="130"/>
      <c r="W21" s="130"/>
      <c r="X21" s="130"/>
      <c r="Y21" s="130"/>
      <c r="Z21" s="130"/>
      <c r="AA21" s="130"/>
      <c r="AB21" s="130"/>
    </row>
    <row r="22" spans="1:28" x14ac:dyDescent="0.25">
      <c r="A22" s="148"/>
      <c r="B22" s="149">
        <f t="shared" si="0"/>
        <v>1504</v>
      </c>
      <c r="C22" s="155"/>
      <c r="D22" s="156"/>
      <c r="E22" s="157"/>
      <c r="F22" s="158"/>
      <c r="G22" s="154"/>
      <c r="H22" s="152"/>
      <c r="I22" s="150"/>
      <c r="J22" s="154"/>
      <c r="K22" s="152"/>
      <c r="L22" s="150"/>
      <c r="M22" s="151"/>
      <c r="N22" s="152"/>
      <c r="O22" s="153"/>
      <c r="P22" s="154"/>
      <c r="Q22" s="152"/>
      <c r="R22" s="152"/>
      <c r="S22" s="152"/>
      <c r="T22" s="130"/>
      <c r="U22" s="130"/>
      <c r="V22" s="130"/>
      <c r="W22" s="130"/>
      <c r="X22" s="130"/>
      <c r="Y22" s="130"/>
      <c r="Z22" s="130"/>
      <c r="AA22" s="130"/>
      <c r="AB22" s="130"/>
    </row>
    <row r="23" spans="1:28" x14ac:dyDescent="0.25">
      <c r="A23" s="148"/>
      <c r="B23" s="149">
        <f t="shared" si="0"/>
        <v>1505</v>
      </c>
      <c r="C23" s="155"/>
      <c r="D23" s="156"/>
      <c r="E23" s="157"/>
      <c r="F23" s="158"/>
      <c r="G23" s="154"/>
      <c r="H23" s="152"/>
      <c r="I23" s="150"/>
      <c r="J23" s="154"/>
      <c r="K23" s="152"/>
      <c r="L23" s="150"/>
      <c r="M23" s="151"/>
      <c r="N23" s="152"/>
      <c r="O23" s="153"/>
      <c r="P23" s="154"/>
      <c r="Q23" s="152"/>
      <c r="R23" s="152"/>
      <c r="S23" s="152"/>
      <c r="T23" s="130"/>
      <c r="U23" s="130"/>
      <c r="V23" s="130"/>
      <c r="W23" s="130"/>
      <c r="X23" s="130"/>
      <c r="Y23" s="130"/>
      <c r="Z23" s="130"/>
      <c r="AA23" s="130"/>
      <c r="AB23" s="130"/>
    </row>
    <row r="24" spans="1:28" x14ac:dyDescent="0.25">
      <c r="A24" s="148"/>
      <c r="B24" s="149">
        <f t="shared" si="0"/>
        <v>1506</v>
      </c>
      <c r="C24" s="155"/>
      <c r="D24" s="156"/>
      <c r="E24" s="157"/>
      <c r="F24" s="158"/>
      <c r="G24" s="154"/>
      <c r="H24" s="152"/>
      <c r="I24" s="150"/>
      <c r="J24" s="154"/>
      <c r="K24" s="152"/>
      <c r="L24" s="150"/>
      <c r="M24" s="151"/>
      <c r="N24" s="152"/>
      <c r="O24" s="153"/>
      <c r="P24" s="154"/>
      <c r="Q24" s="152"/>
      <c r="R24" s="152"/>
      <c r="S24" s="152"/>
      <c r="T24" s="130"/>
      <c r="U24" s="130"/>
      <c r="V24" s="130"/>
      <c r="W24" s="130"/>
      <c r="X24" s="130"/>
      <c r="Y24" s="130"/>
      <c r="Z24" s="130"/>
      <c r="AA24" s="130"/>
      <c r="AB24" s="130"/>
    </row>
    <row r="25" spans="1:28" x14ac:dyDescent="0.25">
      <c r="A25" s="148"/>
      <c r="B25" s="149">
        <f t="shared" si="0"/>
        <v>1507</v>
      </c>
      <c r="C25" s="155"/>
      <c r="D25" s="156"/>
      <c r="E25" s="157"/>
      <c r="F25" s="158"/>
      <c r="G25" s="154"/>
      <c r="H25" s="152"/>
      <c r="I25" s="150"/>
      <c r="J25" s="154"/>
      <c r="K25" s="152"/>
      <c r="L25" s="150"/>
      <c r="M25" s="151"/>
      <c r="N25" s="152"/>
      <c r="O25" s="153"/>
      <c r="P25" s="154"/>
      <c r="Q25" s="152"/>
      <c r="R25" s="152"/>
      <c r="S25" s="152"/>
      <c r="T25" s="130"/>
      <c r="U25" s="130"/>
      <c r="V25" s="130"/>
      <c r="W25" s="130"/>
      <c r="X25" s="130"/>
      <c r="Y25" s="130"/>
      <c r="Z25" s="130"/>
      <c r="AA25" s="130"/>
      <c r="AB25" s="130"/>
    </row>
    <row r="26" spans="1:28" x14ac:dyDescent="0.25">
      <c r="A26" s="148" t="s">
        <v>23</v>
      </c>
      <c r="B26" s="149">
        <f t="shared" si="0"/>
        <v>1508</v>
      </c>
      <c r="C26" s="155"/>
      <c r="D26" s="156"/>
      <c r="E26" s="157"/>
      <c r="F26" s="158"/>
      <c r="G26" s="154"/>
      <c r="H26" s="152"/>
      <c r="I26" s="150"/>
      <c r="J26" s="154"/>
      <c r="K26" s="152"/>
      <c r="L26" s="150"/>
      <c r="M26" s="151"/>
      <c r="N26" s="152"/>
      <c r="O26" s="153"/>
      <c r="P26" s="154"/>
      <c r="Q26" s="152"/>
      <c r="R26" s="152"/>
      <c r="S26" s="152"/>
      <c r="T26" s="130"/>
      <c r="U26" s="130"/>
      <c r="V26" s="130"/>
      <c r="W26" s="130"/>
      <c r="X26" s="130"/>
      <c r="Y26" s="130"/>
      <c r="Z26" s="130"/>
      <c r="AA26" s="130"/>
      <c r="AB26" s="130"/>
    </row>
    <row r="27" spans="1:28" x14ac:dyDescent="0.25">
      <c r="A27" s="148" t="s">
        <v>24</v>
      </c>
      <c r="B27" s="149">
        <f t="shared" si="0"/>
        <v>1509</v>
      </c>
      <c r="C27" s="155"/>
      <c r="D27" s="156"/>
      <c r="E27" s="157"/>
      <c r="F27" s="158"/>
      <c r="G27" s="154"/>
      <c r="H27" s="152"/>
      <c r="I27" s="150"/>
      <c r="J27" s="154"/>
      <c r="K27" s="152"/>
      <c r="L27" s="150"/>
      <c r="M27" s="151"/>
      <c r="N27" s="152"/>
      <c r="O27" s="153"/>
      <c r="P27" s="154"/>
      <c r="Q27" s="152"/>
      <c r="R27" s="152"/>
      <c r="S27" s="152"/>
      <c r="T27" s="130"/>
      <c r="U27" s="130"/>
      <c r="V27" s="130"/>
      <c r="W27" s="130"/>
      <c r="X27" s="130"/>
      <c r="Y27" s="130"/>
      <c r="Z27" s="130"/>
      <c r="AA27" s="130"/>
      <c r="AB27" s="130"/>
    </row>
    <row r="28" spans="1:28" x14ac:dyDescent="0.25">
      <c r="A28" s="148" t="s">
        <v>25</v>
      </c>
      <c r="B28" s="149">
        <f t="shared" si="0"/>
        <v>1510</v>
      </c>
      <c r="C28" s="155"/>
      <c r="D28" s="156"/>
      <c r="E28" s="157"/>
      <c r="F28" s="158"/>
      <c r="G28" s="154"/>
      <c r="H28" s="152"/>
      <c r="I28" s="150"/>
      <c r="J28" s="154"/>
      <c r="K28" s="152"/>
      <c r="L28" s="150"/>
      <c r="M28" s="151"/>
      <c r="N28" s="152"/>
      <c r="O28" s="153"/>
      <c r="P28" s="154"/>
      <c r="Q28" s="152"/>
      <c r="R28" s="152"/>
      <c r="S28" s="152"/>
      <c r="T28" s="130"/>
      <c r="U28" s="130"/>
      <c r="V28" s="130"/>
      <c r="W28" s="130"/>
      <c r="X28" s="130"/>
      <c r="Y28" s="130"/>
      <c r="Z28" s="130"/>
      <c r="AA28" s="130"/>
      <c r="AB28" s="130"/>
    </row>
    <row r="29" spans="1:28" ht="15.75" thickBot="1" x14ac:dyDescent="0.3">
      <c r="A29" s="148" t="s">
        <v>26</v>
      </c>
      <c r="B29" s="149">
        <f t="shared" si="0"/>
        <v>1511</v>
      </c>
      <c r="C29" s="155"/>
      <c r="D29" s="156"/>
      <c r="E29" s="157"/>
      <c r="F29" s="158"/>
      <c r="G29" s="154"/>
      <c r="H29" s="152"/>
      <c r="I29" s="150"/>
      <c r="J29" s="154"/>
      <c r="K29" s="152"/>
      <c r="L29" s="150"/>
      <c r="M29" s="151"/>
      <c r="N29" s="152"/>
      <c r="O29" s="159"/>
      <c r="P29" s="154"/>
      <c r="Q29" s="152"/>
      <c r="R29" s="152"/>
      <c r="S29" s="152"/>
      <c r="T29" s="130"/>
      <c r="U29" s="130"/>
      <c r="V29" s="130"/>
      <c r="W29" s="130"/>
      <c r="X29" s="130"/>
      <c r="Y29" s="130"/>
      <c r="Z29" s="130"/>
      <c r="AA29" s="130"/>
      <c r="AB29" s="130"/>
    </row>
    <row r="30" spans="1:28" ht="15.75" thickBot="1" x14ac:dyDescent="0.3">
      <c r="A30" s="280" t="s">
        <v>27</v>
      </c>
      <c r="B30" s="281"/>
      <c r="C30" s="144">
        <f>SUM(C4:C29)</f>
        <v>-982</v>
      </c>
      <c r="D30" s="144">
        <f t="shared" ref="D30:S30" si="1">SUM(D4:D29)</f>
        <v>1811</v>
      </c>
      <c r="E30" s="144">
        <f t="shared" si="1"/>
        <v>22260</v>
      </c>
      <c r="F30" s="144">
        <f t="shared" si="1"/>
        <v>13367</v>
      </c>
      <c r="G30" s="147">
        <f t="shared" si="1"/>
        <v>175.81200000000035</v>
      </c>
      <c r="H30" s="147">
        <f t="shared" si="1"/>
        <v>0</v>
      </c>
      <c r="I30" s="145">
        <f t="shared" si="1"/>
        <v>-11011.369999999981</v>
      </c>
      <c r="J30" s="147">
        <f t="shared" si="1"/>
        <v>-37651.800000000192</v>
      </c>
      <c r="K30" s="147">
        <f t="shared" si="1"/>
        <v>21615.110000000041</v>
      </c>
      <c r="L30" s="147">
        <f t="shared" si="1"/>
        <v>50292</v>
      </c>
      <c r="M30" s="147">
        <f t="shared" si="1"/>
        <v>36875.950000000012</v>
      </c>
      <c r="N30" s="147">
        <f t="shared" si="1"/>
        <v>187793.83000000002</v>
      </c>
      <c r="O30" s="147">
        <f t="shared" si="1"/>
        <v>3.637978807091713E-12</v>
      </c>
      <c r="P30" s="147">
        <f t="shared" si="1"/>
        <v>-2.7284841053187847E-12</v>
      </c>
      <c r="Q30" s="147">
        <f t="shared" si="1"/>
        <v>10509.548999999999</v>
      </c>
      <c r="R30" s="147">
        <f t="shared" si="1"/>
        <v>6341</v>
      </c>
      <c r="S30" s="147">
        <f t="shared" si="1"/>
        <v>7462.8299999999963</v>
      </c>
      <c r="T30" s="130"/>
      <c r="U30" s="130"/>
      <c r="V30" s="130"/>
      <c r="W30" s="130"/>
      <c r="X30" s="130"/>
      <c r="Y30" s="130"/>
      <c r="Z30" s="130"/>
      <c r="AA30" s="130"/>
      <c r="AB30" s="130"/>
    </row>
    <row r="31" spans="1:28" ht="15.75" thickBot="1" x14ac:dyDescent="0.3">
      <c r="A31" s="160" t="s">
        <v>28</v>
      </c>
      <c r="B31" s="161">
        <v>574</v>
      </c>
      <c r="C31" s="161"/>
      <c r="D31" s="162"/>
      <c r="E31" s="163"/>
      <c r="F31" s="164"/>
      <c r="G31" s="165"/>
      <c r="H31" s="167"/>
      <c r="I31" s="199"/>
      <c r="J31" s="165"/>
      <c r="K31" s="167"/>
      <c r="L31" s="167"/>
      <c r="M31" s="166"/>
      <c r="N31" s="167"/>
      <c r="O31" s="168"/>
      <c r="P31" s="165"/>
      <c r="Q31" s="167"/>
      <c r="R31" s="167"/>
      <c r="S31" s="167"/>
      <c r="T31" s="130"/>
      <c r="U31" s="130"/>
      <c r="V31" s="130"/>
      <c r="W31" s="130"/>
      <c r="X31" s="130"/>
      <c r="Y31" s="130"/>
      <c r="Z31" s="130"/>
      <c r="AA31" s="130"/>
      <c r="AB31" s="130"/>
    </row>
    <row r="32" spans="1:28" x14ac:dyDescent="0.25">
      <c r="A32" s="148" t="s">
        <v>78</v>
      </c>
      <c r="B32" s="169">
        <f>B31+1</f>
        <v>575</v>
      </c>
      <c r="C32" s="170"/>
      <c r="D32" s="156"/>
      <c r="E32" s="171"/>
      <c r="F32" s="158"/>
      <c r="G32" s="154"/>
      <c r="H32" s="152"/>
      <c r="I32" s="150">
        <v>26392.799999999999</v>
      </c>
      <c r="J32" s="154"/>
      <c r="K32" s="152"/>
      <c r="L32" s="152"/>
      <c r="M32" s="151"/>
      <c r="N32" s="152"/>
      <c r="O32" s="153"/>
      <c r="P32" s="154"/>
      <c r="Q32" s="152"/>
      <c r="R32" s="152">
        <v>-6340</v>
      </c>
      <c r="S32" s="152"/>
      <c r="T32" s="130"/>
      <c r="U32" s="130"/>
      <c r="V32" s="130"/>
      <c r="W32" s="130"/>
      <c r="X32" s="130"/>
      <c r="Y32" s="130"/>
      <c r="Z32" s="130"/>
      <c r="AA32" s="130"/>
      <c r="AB32" s="130"/>
    </row>
    <row r="33" spans="1:28" x14ac:dyDescent="0.25">
      <c r="A33" s="148" t="s">
        <v>30</v>
      </c>
      <c r="B33" s="169">
        <f t="shared" ref="B33:B48" si="2">B32+1</f>
        <v>576</v>
      </c>
      <c r="C33" s="170"/>
      <c r="D33" s="156"/>
      <c r="E33" s="171">
        <v>-22160</v>
      </c>
      <c r="F33" s="158"/>
      <c r="G33" s="154"/>
      <c r="H33" s="152"/>
      <c r="I33" s="150"/>
      <c r="J33" s="154">
        <v>22160</v>
      </c>
      <c r="K33" s="152"/>
      <c r="L33" s="152"/>
      <c r="M33" s="151"/>
      <c r="N33" s="152"/>
      <c r="O33" s="153"/>
      <c r="P33" s="154"/>
      <c r="Q33" s="152"/>
      <c r="R33" s="152"/>
      <c r="S33" s="152"/>
      <c r="T33" s="130"/>
      <c r="U33" s="130"/>
      <c r="V33" s="130"/>
      <c r="W33" s="130"/>
      <c r="X33" s="130"/>
      <c r="Y33" s="130"/>
      <c r="Z33" s="130"/>
      <c r="AA33" s="130"/>
      <c r="AB33" s="130"/>
    </row>
    <row r="34" spans="1:28" x14ac:dyDescent="0.25">
      <c r="A34" s="148" t="s">
        <v>32</v>
      </c>
      <c r="B34" s="169">
        <f t="shared" si="2"/>
        <v>577</v>
      </c>
      <c r="C34" s="170"/>
      <c r="D34" s="156"/>
      <c r="E34" s="171"/>
      <c r="F34" s="158">
        <v>-10520</v>
      </c>
      <c r="G34" s="154"/>
      <c r="H34" s="152"/>
      <c r="I34" s="150"/>
      <c r="J34" s="154"/>
      <c r="K34" s="152">
        <v>10520</v>
      </c>
      <c r="L34" s="152"/>
      <c r="M34" s="151"/>
      <c r="N34" s="152"/>
      <c r="O34" s="153"/>
      <c r="P34" s="154"/>
      <c r="Q34" s="152"/>
      <c r="R34" s="152"/>
      <c r="S34" s="152"/>
      <c r="T34" s="130"/>
      <c r="U34" s="130"/>
      <c r="V34" s="130"/>
      <c r="W34" s="130"/>
      <c r="X34" s="130"/>
      <c r="Y34" s="130"/>
      <c r="Z34" s="130"/>
      <c r="AA34" s="130"/>
      <c r="AB34" s="130"/>
    </row>
    <row r="35" spans="1:28" x14ac:dyDescent="0.25">
      <c r="A35" s="148"/>
      <c r="B35" s="169">
        <f t="shared" si="2"/>
        <v>578</v>
      </c>
      <c r="C35" s="170"/>
      <c r="D35" s="156"/>
      <c r="E35" s="171"/>
      <c r="F35" s="158"/>
      <c r="G35" s="154"/>
      <c r="H35" s="152"/>
      <c r="I35" s="150"/>
      <c r="J35" s="154"/>
      <c r="K35" s="152"/>
      <c r="L35" s="152"/>
      <c r="M35" s="151"/>
      <c r="N35" s="152"/>
      <c r="O35" s="153"/>
      <c r="P35" s="154"/>
      <c r="Q35" s="152"/>
      <c r="R35" s="152"/>
      <c r="S35" s="152"/>
      <c r="T35" s="130"/>
      <c r="U35" s="130"/>
      <c r="V35" s="130"/>
      <c r="W35" s="130"/>
      <c r="X35" s="130"/>
      <c r="Y35" s="130"/>
      <c r="Z35" s="130"/>
      <c r="AA35" s="130"/>
      <c r="AB35" s="130"/>
    </row>
    <row r="36" spans="1:28" x14ac:dyDescent="0.25">
      <c r="A36" s="148"/>
      <c r="B36" s="169">
        <f t="shared" si="2"/>
        <v>579</v>
      </c>
      <c r="C36" s="170"/>
      <c r="D36" s="156"/>
      <c r="E36" s="171"/>
      <c r="F36" s="158"/>
      <c r="G36" s="154"/>
      <c r="H36" s="152"/>
      <c r="I36" s="150"/>
      <c r="J36" s="154"/>
      <c r="K36" s="152"/>
      <c r="L36" s="152"/>
      <c r="M36" s="151"/>
      <c r="N36" s="152"/>
      <c r="O36" s="153"/>
      <c r="P36" s="154"/>
      <c r="Q36" s="152"/>
      <c r="R36" s="152"/>
      <c r="S36" s="152"/>
      <c r="T36" s="130"/>
      <c r="U36" s="130"/>
      <c r="V36" s="130"/>
      <c r="W36" s="130"/>
      <c r="X36" s="130"/>
      <c r="Y36" s="130"/>
      <c r="Z36" s="130"/>
      <c r="AA36" s="130"/>
      <c r="AB36" s="130"/>
    </row>
    <row r="37" spans="1:28" x14ac:dyDescent="0.25">
      <c r="A37" s="148" t="s">
        <v>31</v>
      </c>
      <c r="B37" s="169">
        <f t="shared" si="2"/>
        <v>580</v>
      </c>
      <c r="C37" s="170"/>
      <c r="D37" s="156"/>
      <c r="E37" s="171"/>
      <c r="F37" s="158"/>
      <c r="G37" s="154"/>
      <c r="H37" s="152"/>
      <c r="I37" s="150"/>
      <c r="J37" s="154"/>
      <c r="K37" s="152"/>
      <c r="L37" s="152"/>
      <c r="M37" s="151"/>
      <c r="N37" s="152"/>
      <c r="O37" s="153"/>
      <c r="P37" s="154"/>
      <c r="Q37" s="152"/>
      <c r="R37" s="152"/>
      <c r="S37" s="152"/>
      <c r="T37" s="130"/>
      <c r="U37" s="130"/>
      <c r="V37" s="130"/>
      <c r="W37" s="130"/>
      <c r="X37" s="130"/>
      <c r="Y37" s="130"/>
      <c r="Z37" s="130"/>
      <c r="AA37" s="130"/>
      <c r="AB37" s="130"/>
    </row>
    <row r="38" spans="1:28" x14ac:dyDescent="0.25">
      <c r="A38" s="148" t="s">
        <v>29</v>
      </c>
      <c r="B38" s="169">
        <f t="shared" si="2"/>
        <v>581</v>
      </c>
      <c r="C38" s="170"/>
      <c r="D38" s="156"/>
      <c r="E38" s="171"/>
      <c r="F38" s="158"/>
      <c r="G38" s="154"/>
      <c r="H38" s="152"/>
      <c r="I38" s="150"/>
      <c r="J38" s="154"/>
      <c r="K38" s="152"/>
      <c r="L38" s="152"/>
      <c r="M38" s="151"/>
      <c r="N38" s="152"/>
      <c r="O38" s="153"/>
      <c r="P38" s="154"/>
      <c r="Q38" s="152"/>
      <c r="R38" s="152"/>
      <c r="S38" s="152"/>
      <c r="T38" s="130"/>
      <c r="U38" s="130"/>
      <c r="V38" s="130"/>
      <c r="W38" s="130"/>
      <c r="X38" s="130"/>
      <c r="Y38" s="130"/>
      <c r="Z38" s="130"/>
      <c r="AA38" s="130"/>
      <c r="AB38" s="130"/>
    </row>
    <row r="39" spans="1:28" x14ac:dyDescent="0.25">
      <c r="A39" s="148" t="s">
        <v>30</v>
      </c>
      <c r="B39" s="169">
        <f t="shared" si="2"/>
        <v>582</v>
      </c>
      <c r="C39" s="170"/>
      <c r="D39" s="156"/>
      <c r="E39" s="171"/>
      <c r="F39" s="158"/>
      <c r="G39" s="154"/>
      <c r="H39" s="152"/>
      <c r="I39" s="150"/>
      <c r="J39" s="154"/>
      <c r="K39" s="152"/>
      <c r="L39" s="152"/>
      <c r="M39" s="151"/>
      <c r="N39" s="152"/>
      <c r="O39" s="153"/>
      <c r="P39" s="154"/>
      <c r="Q39" s="152"/>
      <c r="R39" s="152"/>
      <c r="S39" s="152"/>
      <c r="T39" s="130"/>
      <c r="U39" s="130"/>
      <c r="V39" s="130"/>
      <c r="W39" s="130"/>
      <c r="X39" s="130"/>
      <c r="Y39" s="130"/>
      <c r="Z39" s="130"/>
      <c r="AA39" s="130"/>
      <c r="AB39" s="130"/>
    </row>
    <row r="40" spans="1:28" x14ac:dyDescent="0.25">
      <c r="A40" s="148" t="s">
        <v>32</v>
      </c>
      <c r="B40" s="169">
        <f t="shared" si="2"/>
        <v>583</v>
      </c>
      <c r="C40" s="170"/>
      <c r="D40" s="156"/>
      <c r="E40" s="171"/>
      <c r="F40" s="158"/>
      <c r="G40" s="154"/>
      <c r="H40" s="152"/>
      <c r="I40" s="150"/>
      <c r="J40" s="154"/>
      <c r="K40" s="152"/>
      <c r="L40" s="152"/>
      <c r="M40" s="151"/>
      <c r="N40" s="152"/>
      <c r="O40" s="153"/>
      <c r="P40" s="154"/>
      <c r="Q40" s="152"/>
      <c r="R40" s="152"/>
      <c r="S40" s="152"/>
      <c r="T40" s="130"/>
      <c r="U40" s="130"/>
      <c r="V40" s="130"/>
      <c r="W40" s="130"/>
      <c r="X40" s="130"/>
      <c r="Y40" s="130"/>
      <c r="Z40" s="130"/>
      <c r="AA40" s="130"/>
      <c r="AB40" s="130"/>
    </row>
    <row r="41" spans="1:28" x14ac:dyDescent="0.25">
      <c r="A41" s="148" t="s">
        <v>33</v>
      </c>
      <c r="B41" s="169">
        <f t="shared" si="2"/>
        <v>584</v>
      </c>
      <c r="C41" s="170"/>
      <c r="D41" s="156"/>
      <c r="E41" s="171"/>
      <c r="F41" s="158"/>
      <c r="G41" s="154"/>
      <c r="H41" s="152"/>
      <c r="I41" s="150"/>
      <c r="J41" s="154"/>
      <c r="K41" s="152"/>
      <c r="L41" s="152"/>
      <c r="M41" s="151"/>
      <c r="N41" s="152"/>
      <c r="O41" s="153"/>
      <c r="P41" s="154"/>
      <c r="Q41" s="152"/>
      <c r="R41" s="152"/>
      <c r="S41" s="152"/>
      <c r="T41" s="130"/>
      <c r="U41" s="130"/>
      <c r="V41" s="130"/>
      <c r="W41" s="130"/>
      <c r="X41" s="130"/>
      <c r="Y41" s="130"/>
      <c r="Z41" s="130"/>
      <c r="AA41" s="130"/>
      <c r="AB41" s="130"/>
    </row>
    <row r="42" spans="1:28" x14ac:dyDescent="0.25">
      <c r="A42" s="148" t="s">
        <v>79</v>
      </c>
      <c r="B42" s="169">
        <f t="shared" si="2"/>
        <v>585</v>
      </c>
      <c r="C42" s="170"/>
      <c r="D42" s="156"/>
      <c r="E42" s="171"/>
      <c r="F42" s="158"/>
      <c r="G42" s="154"/>
      <c r="H42" s="152"/>
      <c r="I42" s="150"/>
      <c r="J42" s="154"/>
      <c r="K42" s="152"/>
      <c r="L42" s="152"/>
      <c r="M42" s="151"/>
      <c r="N42" s="152"/>
      <c r="O42" s="153"/>
      <c r="P42" s="154"/>
      <c r="Q42" s="152"/>
      <c r="R42" s="152"/>
      <c r="S42" s="152"/>
      <c r="T42" s="130"/>
      <c r="U42" s="130"/>
      <c r="V42" s="130"/>
      <c r="W42" s="130"/>
      <c r="X42" s="130"/>
      <c r="Y42" s="130"/>
      <c r="Z42" s="130"/>
      <c r="AA42" s="130"/>
      <c r="AB42" s="130"/>
    </row>
    <row r="43" spans="1:28" x14ac:dyDescent="0.25">
      <c r="A43" s="148"/>
      <c r="B43" s="169">
        <f t="shared" si="2"/>
        <v>586</v>
      </c>
      <c r="C43" s="170"/>
      <c r="D43" s="156"/>
      <c r="E43" s="171"/>
      <c r="F43" s="158"/>
      <c r="G43" s="154"/>
      <c r="H43" s="152"/>
      <c r="I43" s="150"/>
      <c r="J43" s="154"/>
      <c r="K43" s="152"/>
      <c r="L43" s="152"/>
      <c r="M43" s="151"/>
      <c r="N43" s="152"/>
      <c r="O43" s="153"/>
      <c r="P43" s="154"/>
      <c r="Q43" s="152"/>
      <c r="R43" s="152"/>
      <c r="S43" s="152"/>
      <c r="T43" s="130"/>
      <c r="U43" s="130"/>
      <c r="V43" s="130"/>
      <c r="W43" s="130"/>
      <c r="X43" s="130"/>
      <c r="Y43" s="130"/>
      <c r="Z43" s="130"/>
      <c r="AA43" s="130"/>
      <c r="AB43" s="130"/>
    </row>
    <row r="44" spans="1:28" x14ac:dyDescent="0.25">
      <c r="A44" s="148"/>
      <c r="B44" s="169">
        <f t="shared" si="2"/>
        <v>587</v>
      </c>
      <c r="C44" s="170"/>
      <c r="D44" s="156"/>
      <c r="E44" s="171"/>
      <c r="F44" s="158"/>
      <c r="G44" s="154"/>
      <c r="H44" s="152"/>
      <c r="I44" s="150"/>
      <c r="J44" s="154"/>
      <c r="K44" s="152"/>
      <c r="L44" s="152"/>
      <c r="M44" s="151"/>
      <c r="N44" s="152"/>
      <c r="O44" s="153"/>
      <c r="P44" s="154"/>
      <c r="Q44" s="152"/>
      <c r="R44" s="152"/>
      <c r="S44" s="152"/>
      <c r="T44" s="130"/>
      <c r="U44" s="130"/>
      <c r="V44" s="130"/>
      <c r="W44" s="130"/>
      <c r="X44" s="130"/>
      <c r="Y44" s="130"/>
      <c r="Z44" s="130"/>
      <c r="AA44" s="130"/>
      <c r="AB44" s="130"/>
    </row>
    <row r="45" spans="1:28" x14ac:dyDescent="0.25">
      <c r="A45" s="148"/>
      <c r="B45" s="169">
        <f t="shared" si="2"/>
        <v>588</v>
      </c>
      <c r="C45" s="170"/>
      <c r="D45" s="156"/>
      <c r="E45" s="171"/>
      <c r="F45" s="158"/>
      <c r="G45" s="154"/>
      <c r="H45" s="152"/>
      <c r="I45" s="150"/>
      <c r="J45" s="154"/>
      <c r="K45" s="152"/>
      <c r="L45" s="152"/>
      <c r="M45" s="151"/>
      <c r="N45" s="152"/>
      <c r="O45" s="153"/>
      <c r="P45" s="154"/>
      <c r="Q45" s="152"/>
      <c r="R45" s="152"/>
      <c r="S45" s="152"/>
      <c r="T45" s="130"/>
      <c r="U45" s="130"/>
      <c r="V45" s="130"/>
      <c r="W45" s="130"/>
      <c r="X45" s="130"/>
      <c r="Y45" s="130"/>
      <c r="Z45" s="130"/>
      <c r="AA45" s="130"/>
      <c r="AB45" s="130"/>
    </row>
    <row r="46" spans="1:28" x14ac:dyDescent="0.25">
      <c r="A46" s="148"/>
      <c r="B46" s="169">
        <f t="shared" si="2"/>
        <v>589</v>
      </c>
      <c r="C46" s="170"/>
      <c r="D46" s="156"/>
      <c r="E46" s="171"/>
      <c r="F46" s="158"/>
      <c r="G46" s="154"/>
      <c r="H46" s="152"/>
      <c r="I46" s="150"/>
      <c r="J46" s="154"/>
      <c r="K46" s="152"/>
      <c r="L46" s="152"/>
      <c r="M46" s="151"/>
      <c r="N46" s="152"/>
      <c r="O46" s="153"/>
      <c r="P46" s="154"/>
      <c r="Q46" s="152"/>
      <c r="R46" s="152"/>
      <c r="S46" s="152"/>
      <c r="T46" s="130"/>
      <c r="U46" s="130"/>
      <c r="V46" s="130"/>
      <c r="W46" s="130"/>
      <c r="X46" s="130"/>
      <c r="Y46" s="130"/>
      <c r="Z46" s="130"/>
      <c r="AA46" s="130"/>
      <c r="AB46" s="130"/>
    </row>
    <row r="47" spans="1:28" x14ac:dyDescent="0.25">
      <c r="A47" s="148" t="s">
        <v>34</v>
      </c>
      <c r="B47" s="169">
        <f t="shared" si="2"/>
        <v>590</v>
      </c>
      <c r="C47" s="170"/>
      <c r="D47" s="156"/>
      <c r="E47" s="171"/>
      <c r="F47" s="158"/>
      <c r="G47" s="154"/>
      <c r="H47" s="152"/>
      <c r="I47" s="150"/>
      <c r="J47" s="154"/>
      <c r="K47" s="152"/>
      <c r="L47" s="152"/>
      <c r="M47" s="151"/>
      <c r="N47" s="152"/>
      <c r="O47" s="153"/>
      <c r="P47" s="154"/>
      <c r="Q47" s="152"/>
      <c r="R47" s="152"/>
      <c r="S47" s="152"/>
      <c r="T47" s="130"/>
      <c r="U47" s="130"/>
      <c r="V47" s="130"/>
      <c r="W47" s="130"/>
      <c r="X47" s="130"/>
      <c r="Y47" s="130"/>
      <c r="Z47" s="130"/>
      <c r="AA47" s="130"/>
      <c r="AB47" s="130"/>
    </row>
    <row r="48" spans="1:28" x14ac:dyDescent="0.25">
      <c r="A48" s="148" t="s">
        <v>35</v>
      </c>
      <c r="B48" s="169">
        <f t="shared" si="2"/>
        <v>591</v>
      </c>
      <c r="C48" s="170"/>
      <c r="D48" s="156"/>
      <c r="E48" s="171"/>
      <c r="F48" s="158"/>
      <c r="G48" s="154"/>
      <c r="H48" s="152"/>
      <c r="I48" s="150"/>
      <c r="J48" s="154"/>
      <c r="K48" s="152"/>
      <c r="L48" s="152"/>
      <c r="M48" s="151"/>
      <c r="N48" s="152"/>
      <c r="O48" s="153"/>
      <c r="P48" s="154"/>
      <c r="Q48" s="152"/>
      <c r="R48" s="152"/>
      <c r="S48" s="152"/>
      <c r="T48" s="130"/>
      <c r="U48" s="130"/>
      <c r="V48" s="130"/>
      <c r="W48" s="130"/>
      <c r="X48" s="130"/>
      <c r="Y48" s="130"/>
      <c r="Z48" s="130"/>
      <c r="AA48" s="130"/>
      <c r="AB48" s="130"/>
    </row>
    <row r="49" spans="1:28" x14ac:dyDescent="0.25">
      <c r="A49" s="282"/>
      <c r="B49" s="283"/>
      <c r="C49" s="172">
        <f t="shared" ref="C49:S49" si="3">SUM(C31:C48)</f>
        <v>0</v>
      </c>
      <c r="D49" s="172">
        <f t="shared" si="3"/>
        <v>0</v>
      </c>
      <c r="E49" s="172">
        <f t="shared" si="3"/>
        <v>-22160</v>
      </c>
      <c r="F49" s="172">
        <f t="shared" si="3"/>
        <v>-10520</v>
      </c>
      <c r="G49" s="174">
        <f t="shared" si="3"/>
        <v>0</v>
      </c>
      <c r="H49" s="174">
        <f t="shared" si="3"/>
        <v>0</v>
      </c>
      <c r="I49" s="173">
        <f t="shared" si="3"/>
        <v>26392.799999999999</v>
      </c>
      <c r="J49" s="174">
        <f t="shared" si="3"/>
        <v>22160</v>
      </c>
      <c r="K49" s="174">
        <f t="shared" si="3"/>
        <v>10520</v>
      </c>
      <c r="L49" s="174">
        <f t="shared" si="3"/>
        <v>0</v>
      </c>
      <c r="M49" s="174">
        <f t="shared" si="3"/>
        <v>0</v>
      </c>
      <c r="N49" s="174">
        <f t="shared" si="3"/>
        <v>0</v>
      </c>
      <c r="O49" s="174">
        <f t="shared" si="3"/>
        <v>0</v>
      </c>
      <c r="P49" s="174">
        <f t="shared" si="3"/>
        <v>0</v>
      </c>
      <c r="Q49" s="174">
        <f t="shared" si="3"/>
        <v>0</v>
      </c>
      <c r="R49" s="174">
        <f t="shared" si="3"/>
        <v>-6340</v>
      </c>
      <c r="S49" s="174">
        <f t="shared" si="3"/>
        <v>0</v>
      </c>
      <c r="T49" s="130"/>
      <c r="U49" s="130"/>
      <c r="V49" s="130"/>
      <c r="W49" s="130"/>
      <c r="X49" s="130"/>
      <c r="Y49" s="130"/>
      <c r="Z49" s="130"/>
      <c r="AA49" s="130"/>
      <c r="AB49" s="130"/>
    </row>
    <row r="50" spans="1:28" x14ac:dyDescent="0.25">
      <c r="A50" s="175" t="s">
        <v>36</v>
      </c>
      <c r="B50" s="176">
        <v>1146</v>
      </c>
      <c r="C50" s="177"/>
      <c r="D50" s="178"/>
      <c r="E50" s="178"/>
      <c r="F50" s="179"/>
      <c r="G50" s="181"/>
      <c r="H50" s="182"/>
      <c r="I50" s="200"/>
      <c r="J50" s="182"/>
      <c r="K50" s="182"/>
      <c r="L50" s="182"/>
      <c r="M50" s="181"/>
      <c r="N50" s="182"/>
      <c r="O50" s="182"/>
      <c r="P50" s="180"/>
      <c r="Q50" s="182"/>
      <c r="R50" s="182"/>
      <c r="S50" s="182"/>
      <c r="T50" s="130"/>
      <c r="U50" s="130"/>
      <c r="V50" s="130"/>
      <c r="W50" s="130"/>
      <c r="X50" s="130"/>
      <c r="Y50" s="130"/>
      <c r="Z50" s="130"/>
      <c r="AA50" s="130"/>
      <c r="AB50" s="130"/>
    </row>
    <row r="51" spans="1:28" x14ac:dyDescent="0.25">
      <c r="A51" s="22" t="s">
        <v>69</v>
      </c>
      <c r="B51" s="183">
        <f>B50+1</f>
        <v>1147</v>
      </c>
      <c r="C51" s="155"/>
      <c r="D51" s="171"/>
      <c r="E51" s="171">
        <v>100</v>
      </c>
      <c r="F51" s="156"/>
      <c r="G51" s="151"/>
      <c r="H51" s="152"/>
      <c r="I51" s="150"/>
      <c r="J51" s="152"/>
      <c r="K51" s="152"/>
      <c r="L51" s="152"/>
      <c r="M51" s="151"/>
      <c r="N51" s="152"/>
      <c r="O51" s="153"/>
      <c r="P51" s="154"/>
      <c r="Q51" s="152"/>
      <c r="R51" s="152"/>
      <c r="S51" s="152"/>
      <c r="T51" s="130"/>
      <c r="U51" s="130"/>
      <c r="V51" s="130"/>
      <c r="W51" s="130"/>
      <c r="X51" s="130"/>
      <c r="Y51" s="130"/>
      <c r="Z51" s="130"/>
      <c r="AA51" s="130"/>
      <c r="AB51" s="130"/>
    </row>
    <row r="52" spans="1:28" x14ac:dyDescent="0.25">
      <c r="A52" s="22" t="s">
        <v>70</v>
      </c>
      <c r="B52" s="183">
        <f t="shared" ref="B52:B68" si="4">B51+1</f>
        <v>1148</v>
      </c>
      <c r="C52" s="155"/>
      <c r="D52" s="171"/>
      <c r="E52" s="171"/>
      <c r="F52" s="156">
        <v>100</v>
      </c>
      <c r="G52" s="151"/>
      <c r="H52" s="152"/>
      <c r="I52" s="150"/>
      <c r="J52" s="152"/>
      <c r="K52" s="152"/>
      <c r="L52" s="152"/>
      <c r="M52" s="151"/>
      <c r="N52" s="152"/>
      <c r="O52" s="153"/>
      <c r="P52" s="154"/>
      <c r="Q52" s="152"/>
      <c r="R52" s="152"/>
      <c r="S52" s="152"/>
      <c r="T52" s="130"/>
      <c r="U52" s="130"/>
      <c r="V52" s="130"/>
      <c r="W52" s="130"/>
      <c r="X52" s="130"/>
      <c r="Y52" s="130"/>
      <c r="Z52" s="130"/>
      <c r="AA52" s="130"/>
      <c r="AB52" s="130"/>
    </row>
    <row r="53" spans="1:28" x14ac:dyDescent="0.25">
      <c r="A53" s="22" t="s">
        <v>80</v>
      </c>
      <c r="B53" s="183">
        <f t="shared" si="4"/>
        <v>1149</v>
      </c>
      <c r="C53" s="155"/>
      <c r="D53" s="171"/>
      <c r="E53" s="171"/>
      <c r="F53" s="156"/>
      <c r="G53" s="151"/>
      <c r="H53" s="152"/>
      <c r="I53" s="150"/>
      <c r="J53" s="152"/>
      <c r="K53" s="152"/>
      <c r="L53" s="152"/>
      <c r="M53" s="151"/>
      <c r="N53" s="152"/>
      <c r="O53" s="153"/>
      <c r="P53" s="154"/>
      <c r="Q53" s="152"/>
      <c r="R53" s="152"/>
      <c r="S53" s="152"/>
      <c r="T53" s="130"/>
      <c r="U53" s="130"/>
      <c r="V53" s="130"/>
      <c r="W53" s="130"/>
      <c r="X53" s="130"/>
      <c r="Y53" s="130"/>
      <c r="Z53" s="130"/>
      <c r="AA53" s="130"/>
      <c r="AB53" s="130"/>
    </row>
    <row r="54" spans="1:28" x14ac:dyDescent="0.25">
      <c r="A54" s="22"/>
      <c r="B54" s="183">
        <f t="shared" si="4"/>
        <v>1150</v>
      </c>
      <c r="C54" s="155"/>
      <c r="D54" s="184"/>
      <c r="E54" s="184"/>
      <c r="F54" s="158"/>
      <c r="G54" s="186"/>
      <c r="H54" s="153"/>
      <c r="I54" s="188"/>
      <c r="J54" s="153"/>
      <c r="K54" s="153"/>
      <c r="L54" s="153"/>
      <c r="M54" s="186"/>
      <c r="N54" s="187"/>
      <c r="O54" s="153"/>
      <c r="P54" s="188"/>
      <c r="Q54" s="153"/>
      <c r="R54" s="153"/>
      <c r="S54" s="153"/>
      <c r="T54" s="130"/>
      <c r="U54" s="130"/>
      <c r="V54" s="130"/>
      <c r="W54" s="130"/>
      <c r="X54" s="130"/>
      <c r="Y54" s="130"/>
      <c r="Z54" s="130"/>
      <c r="AA54" s="130"/>
      <c r="AB54" s="130"/>
    </row>
    <row r="55" spans="1:28" x14ac:dyDescent="0.25">
      <c r="A55" s="22"/>
      <c r="B55" s="183">
        <f t="shared" si="4"/>
        <v>1151</v>
      </c>
      <c r="C55" s="155"/>
      <c r="D55" s="184"/>
      <c r="E55" s="184"/>
      <c r="F55" s="158"/>
      <c r="G55" s="186"/>
      <c r="H55" s="153"/>
      <c r="I55" s="188"/>
      <c r="J55" s="153"/>
      <c r="K55" s="153"/>
      <c r="L55" s="153"/>
      <c r="M55" s="186"/>
      <c r="N55" s="187"/>
      <c r="O55" s="153"/>
      <c r="P55" s="188"/>
      <c r="Q55" s="153"/>
      <c r="R55" s="153"/>
      <c r="S55" s="153"/>
      <c r="T55" s="130"/>
      <c r="U55" s="130"/>
      <c r="V55" s="130"/>
      <c r="W55" s="130"/>
      <c r="X55" s="130"/>
      <c r="Y55" s="130"/>
      <c r="Z55" s="130"/>
      <c r="AA55" s="130"/>
      <c r="AB55" s="130"/>
    </row>
    <row r="56" spans="1:28" x14ac:dyDescent="0.25">
      <c r="A56" s="22"/>
      <c r="B56" s="183">
        <f t="shared" si="4"/>
        <v>1152</v>
      </c>
      <c r="C56" s="155"/>
      <c r="D56" s="184"/>
      <c r="E56" s="184"/>
      <c r="F56" s="158"/>
      <c r="G56" s="186"/>
      <c r="H56" s="153"/>
      <c r="I56" s="188"/>
      <c r="J56" s="153"/>
      <c r="K56" s="153"/>
      <c r="L56" s="153"/>
      <c r="M56" s="186"/>
      <c r="N56" s="187"/>
      <c r="O56" s="153"/>
      <c r="P56" s="188"/>
      <c r="Q56" s="153"/>
      <c r="R56" s="153"/>
      <c r="S56" s="153"/>
      <c r="T56" s="130"/>
      <c r="U56" s="130"/>
      <c r="V56" s="130"/>
      <c r="W56" s="130"/>
      <c r="X56" s="130"/>
      <c r="Y56" s="130"/>
      <c r="Z56" s="130"/>
      <c r="AA56" s="130"/>
      <c r="AB56" s="130"/>
    </row>
    <row r="57" spans="1:28" x14ac:dyDescent="0.25">
      <c r="A57" s="22"/>
      <c r="B57" s="183">
        <f t="shared" si="4"/>
        <v>1153</v>
      </c>
      <c r="C57" s="155"/>
      <c r="D57" s="184"/>
      <c r="E57" s="184"/>
      <c r="F57" s="158"/>
      <c r="G57" s="186"/>
      <c r="H57" s="153"/>
      <c r="I57" s="188"/>
      <c r="J57" s="153"/>
      <c r="K57" s="153"/>
      <c r="L57" s="153"/>
      <c r="M57" s="186"/>
      <c r="N57" s="187"/>
      <c r="O57" s="153"/>
      <c r="P57" s="188"/>
      <c r="Q57" s="153"/>
      <c r="R57" s="153"/>
      <c r="S57" s="153"/>
      <c r="T57" s="130"/>
      <c r="U57" s="130"/>
      <c r="V57" s="130"/>
      <c r="W57" s="130"/>
      <c r="X57" s="130"/>
      <c r="Y57" s="130"/>
      <c r="Z57" s="130"/>
      <c r="AA57" s="130"/>
      <c r="AB57" s="130"/>
    </row>
    <row r="58" spans="1:28" x14ac:dyDescent="0.25">
      <c r="A58" s="22"/>
      <c r="B58" s="183">
        <f t="shared" si="4"/>
        <v>1154</v>
      </c>
      <c r="C58" s="155"/>
      <c r="D58" s="184"/>
      <c r="E58" s="184"/>
      <c r="F58" s="158"/>
      <c r="G58" s="186"/>
      <c r="H58" s="153"/>
      <c r="I58" s="188"/>
      <c r="J58" s="153"/>
      <c r="K58" s="153"/>
      <c r="L58" s="153"/>
      <c r="M58" s="186"/>
      <c r="N58" s="187"/>
      <c r="O58" s="153"/>
      <c r="P58" s="188"/>
      <c r="Q58" s="153"/>
      <c r="R58" s="153"/>
      <c r="S58" s="153"/>
      <c r="T58" s="130"/>
      <c r="U58" s="130"/>
      <c r="V58" s="130"/>
      <c r="W58" s="130"/>
      <c r="X58" s="130"/>
      <c r="Y58" s="130"/>
      <c r="Z58" s="130"/>
      <c r="AA58" s="130"/>
      <c r="AB58" s="130"/>
    </row>
    <row r="59" spans="1:28" x14ac:dyDescent="0.25">
      <c r="A59" s="148"/>
      <c r="B59" s="183">
        <f t="shared" si="4"/>
        <v>1155</v>
      </c>
      <c r="C59" s="155"/>
      <c r="D59" s="184"/>
      <c r="E59" s="184"/>
      <c r="F59" s="158"/>
      <c r="G59" s="186"/>
      <c r="H59" s="153"/>
      <c r="I59" s="188"/>
      <c r="J59" s="153"/>
      <c r="K59" s="153"/>
      <c r="L59" s="153"/>
      <c r="M59" s="186"/>
      <c r="N59" s="187"/>
      <c r="O59" s="153"/>
      <c r="P59" s="188"/>
      <c r="Q59" s="153"/>
      <c r="R59" s="153"/>
      <c r="S59" s="153"/>
      <c r="T59" s="130"/>
      <c r="U59" s="130"/>
      <c r="V59" s="130"/>
      <c r="W59" s="130"/>
      <c r="X59" s="130"/>
      <c r="Y59" s="130"/>
      <c r="Z59" s="130"/>
      <c r="AA59" s="130"/>
      <c r="AB59" s="130"/>
    </row>
    <row r="60" spans="1:28" x14ac:dyDescent="0.25">
      <c r="A60" s="148"/>
      <c r="B60" s="183">
        <f t="shared" si="4"/>
        <v>1156</v>
      </c>
      <c r="C60" s="155"/>
      <c r="D60" s="184"/>
      <c r="E60" s="184"/>
      <c r="F60" s="158"/>
      <c r="G60" s="186"/>
      <c r="H60" s="153"/>
      <c r="I60" s="188"/>
      <c r="J60" s="153"/>
      <c r="K60" s="153"/>
      <c r="L60" s="153"/>
      <c r="M60" s="186"/>
      <c r="N60" s="187"/>
      <c r="O60" s="153"/>
      <c r="P60" s="188"/>
      <c r="Q60" s="153"/>
      <c r="R60" s="153"/>
      <c r="S60" s="153"/>
      <c r="T60" s="130"/>
      <c r="U60" s="130"/>
      <c r="V60" s="130"/>
      <c r="W60" s="130"/>
      <c r="X60" s="130"/>
      <c r="Y60" s="130"/>
      <c r="Z60" s="130"/>
      <c r="AA60" s="130"/>
      <c r="AB60" s="130"/>
    </row>
    <row r="61" spans="1:28" x14ac:dyDescent="0.25">
      <c r="A61" s="148"/>
      <c r="B61" s="183">
        <f t="shared" si="4"/>
        <v>1157</v>
      </c>
      <c r="C61" s="155"/>
      <c r="D61" s="184"/>
      <c r="E61" s="184"/>
      <c r="F61" s="158"/>
      <c r="G61" s="186"/>
      <c r="H61" s="153"/>
      <c r="I61" s="188"/>
      <c r="J61" s="153"/>
      <c r="K61" s="153"/>
      <c r="L61" s="153"/>
      <c r="M61" s="186"/>
      <c r="N61" s="187"/>
      <c r="O61" s="153"/>
      <c r="P61" s="188"/>
      <c r="Q61" s="153"/>
      <c r="R61" s="153"/>
      <c r="S61" s="153"/>
      <c r="T61" s="130"/>
      <c r="U61" s="130"/>
      <c r="V61" s="130"/>
      <c r="W61" s="130"/>
      <c r="X61" s="130"/>
      <c r="Y61" s="130"/>
      <c r="Z61" s="130"/>
      <c r="AA61" s="130"/>
      <c r="AB61" s="130"/>
    </row>
    <row r="62" spans="1:28" x14ac:dyDescent="0.25">
      <c r="A62" s="148"/>
      <c r="B62" s="183">
        <f t="shared" si="4"/>
        <v>1158</v>
      </c>
      <c r="C62" s="155"/>
      <c r="D62" s="184"/>
      <c r="E62" s="184"/>
      <c r="F62" s="158"/>
      <c r="G62" s="186"/>
      <c r="H62" s="153"/>
      <c r="I62" s="188"/>
      <c r="J62" s="153"/>
      <c r="K62" s="153"/>
      <c r="L62" s="153"/>
      <c r="M62" s="186"/>
      <c r="N62" s="187"/>
      <c r="O62" s="153"/>
      <c r="P62" s="188"/>
      <c r="Q62" s="153"/>
      <c r="R62" s="153"/>
      <c r="S62" s="153"/>
      <c r="T62" s="130"/>
      <c r="U62" s="130"/>
      <c r="V62" s="130"/>
      <c r="W62" s="130"/>
      <c r="X62" s="130"/>
      <c r="Y62" s="130"/>
      <c r="Z62" s="130"/>
      <c r="AA62" s="130"/>
      <c r="AB62" s="130"/>
    </row>
    <row r="63" spans="1:28" x14ac:dyDescent="0.25">
      <c r="A63" s="148"/>
      <c r="B63" s="183">
        <f t="shared" si="4"/>
        <v>1159</v>
      </c>
      <c r="C63" s="155"/>
      <c r="D63" s="184"/>
      <c r="E63" s="184"/>
      <c r="F63" s="158"/>
      <c r="G63" s="186"/>
      <c r="H63" s="153"/>
      <c r="I63" s="188"/>
      <c r="J63" s="153"/>
      <c r="K63" s="153"/>
      <c r="L63" s="153"/>
      <c r="M63" s="186"/>
      <c r="N63" s="153"/>
      <c r="O63" s="153"/>
      <c r="P63" s="185"/>
      <c r="Q63" s="153"/>
      <c r="R63" s="153"/>
      <c r="S63" s="153"/>
      <c r="T63" s="130"/>
      <c r="U63" s="130"/>
      <c r="V63" s="130"/>
      <c r="W63" s="130"/>
      <c r="X63" s="130"/>
      <c r="Y63" s="130"/>
      <c r="Z63" s="130"/>
      <c r="AA63" s="130"/>
      <c r="AB63" s="130"/>
    </row>
    <row r="64" spans="1:28" x14ac:dyDescent="0.25">
      <c r="A64" s="148"/>
      <c r="B64" s="183">
        <f t="shared" si="4"/>
        <v>1160</v>
      </c>
      <c r="C64" s="155"/>
      <c r="D64" s="184"/>
      <c r="E64" s="184"/>
      <c r="F64" s="158"/>
      <c r="G64" s="186"/>
      <c r="H64" s="153"/>
      <c r="I64" s="188"/>
      <c r="J64" s="153"/>
      <c r="K64" s="153"/>
      <c r="L64" s="153"/>
      <c r="M64" s="186"/>
      <c r="N64" s="153"/>
      <c r="O64" s="153"/>
      <c r="P64" s="185"/>
      <c r="Q64" s="153"/>
      <c r="R64" s="153"/>
      <c r="S64" s="153"/>
      <c r="T64" s="130"/>
      <c r="U64" s="130"/>
      <c r="V64" s="130"/>
      <c r="W64" s="130"/>
      <c r="X64" s="130"/>
      <c r="Y64" s="130"/>
      <c r="Z64" s="130"/>
      <c r="AA64" s="130"/>
      <c r="AB64" s="130"/>
    </row>
    <row r="65" spans="1:28" x14ac:dyDescent="0.25">
      <c r="A65" s="148"/>
      <c r="B65" s="183">
        <f t="shared" si="4"/>
        <v>1161</v>
      </c>
      <c r="C65" s="155"/>
      <c r="D65" s="184"/>
      <c r="E65" s="184"/>
      <c r="F65" s="158"/>
      <c r="G65" s="186"/>
      <c r="H65" s="153"/>
      <c r="I65" s="188"/>
      <c r="J65" s="153"/>
      <c r="K65" s="153"/>
      <c r="L65" s="153"/>
      <c r="M65" s="186"/>
      <c r="N65" s="153"/>
      <c r="O65" s="153"/>
      <c r="P65" s="185"/>
      <c r="Q65" s="153"/>
      <c r="R65" s="153"/>
      <c r="S65" s="153"/>
      <c r="T65" s="130"/>
      <c r="U65" s="130"/>
      <c r="V65" s="130"/>
      <c r="W65" s="130"/>
      <c r="X65" s="130"/>
      <c r="Y65" s="130"/>
      <c r="Z65" s="130"/>
      <c r="AA65" s="130"/>
      <c r="AB65" s="130"/>
    </row>
    <row r="66" spans="1:28" x14ac:dyDescent="0.25">
      <c r="A66" s="148"/>
      <c r="B66" s="183">
        <f t="shared" si="4"/>
        <v>1162</v>
      </c>
      <c r="C66" s="155"/>
      <c r="D66" s="184"/>
      <c r="E66" s="184"/>
      <c r="F66" s="158"/>
      <c r="G66" s="186"/>
      <c r="H66" s="153"/>
      <c r="I66" s="188"/>
      <c r="J66" s="153"/>
      <c r="K66" s="153"/>
      <c r="L66" s="153"/>
      <c r="M66" s="186"/>
      <c r="N66" s="153"/>
      <c r="O66" s="153"/>
      <c r="P66" s="185"/>
      <c r="Q66" s="153"/>
      <c r="R66" s="153"/>
      <c r="S66" s="153"/>
      <c r="T66" s="130"/>
      <c r="U66" s="130"/>
      <c r="V66" s="130"/>
      <c r="W66" s="130"/>
      <c r="X66" s="130"/>
      <c r="Y66" s="130"/>
      <c r="Z66" s="130"/>
      <c r="AA66" s="130"/>
      <c r="AB66" s="130"/>
    </row>
    <row r="67" spans="1:28" x14ac:dyDescent="0.25">
      <c r="A67" s="22" t="s">
        <v>37</v>
      </c>
      <c r="B67" s="183">
        <f t="shared" si="4"/>
        <v>1163</v>
      </c>
      <c r="C67" s="155"/>
      <c r="D67" s="184"/>
      <c r="E67" s="184"/>
      <c r="F67" s="158"/>
      <c r="G67" s="186"/>
      <c r="H67" s="153"/>
      <c r="I67" s="188"/>
      <c r="J67" s="153"/>
      <c r="K67" s="153"/>
      <c r="L67" s="153"/>
      <c r="M67" s="186"/>
      <c r="N67" s="153"/>
      <c r="O67" s="153"/>
      <c r="P67" s="185"/>
      <c r="Q67" s="153"/>
      <c r="R67" s="153"/>
      <c r="S67" s="153"/>
      <c r="T67" s="130"/>
      <c r="U67" s="130"/>
      <c r="V67" s="130"/>
      <c r="W67" s="130"/>
      <c r="X67" s="130"/>
      <c r="Y67" s="130"/>
      <c r="Z67" s="130"/>
      <c r="AA67" s="130"/>
      <c r="AB67" s="130"/>
    </row>
    <row r="68" spans="1:28" ht="15.75" thickBot="1" x14ac:dyDescent="0.3">
      <c r="A68" s="22" t="s">
        <v>38</v>
      </c>
      <c r="B68" s="183">
        <f t="shared" si="4"/>
        <v>1164</v>
      </c>
      <c r="C68" s="155"/>
      <c r="D68" s="184"/>
      <c r="E68" s="184"/>
      <c r="F68" s="158"/>
      <c r="G68" s="186"/>
      <c r="H68" s="153"/>
      <c r="I68" s="188"/>
      <c r="J68" s="153"/>
      <c r="K68" s="153"/>
      <c r="L68" s="153"/>
      <c r="M68" s="186"/>
      <c r="N68" s="153"/>
      <c r="O68" s="159"/>
      <c r="P68" s="185"/>
      <c r="Q68" s="153"/>
      <c r="R68" s="153"/>
      <c r="S68" s="153"/>
      <c r="T68" s="130"/>
      <c r="U68" s="130"/>
      <c r="V68" s="130"/>
      <c r="W68" s="130"/>
      <c r="X68" s="130"/>
      <c r="Y68" s="130"/>
      <c r="Z68" s="130"/>
      <c r="AA68" s="130"/>
      <c r="AB68" s="130"/>
    </row>
    <row r="69" spans="1:28" ht="15.75" thickBot="1" x14ac:dyDescent="0.3">
      <c r="A69" s="284" t="s">
        <v>39</v>
      </c>
      <c r="B69" s="284"/>
      <c r="C69" s="201">
        <f>SUM(C51:C68)</f>
        <v>0</v>
      </c>
      <c r="D69" s="201">
        <f t="shared" ref="D69:S69" si="5">SUM(D51:D68)</f>
        <v>0</v>
      </c>
      <c r="E69" s="201">
        <f t="shared" si="5"/>
        <v>100</v>
      </c>
      <c r="F69" s="201">
        <f t="shared" si="5"/>
        <v>100</v>
      </c>
      <c r="G69" s="191">
        <f t="shared" si="5"/>
        <v>0</v>
      </c>
      <c r="H69" s="191">
        <f t="shared" si="5"/>
        <v>0</v>
      </c>
      <c r="I69" s="190">
        <f t="shared" si="5"/>
        <v>0</v>
      </c>
      <c r="J69" s="191">
        <f t="shared" si="5"/>
        <v>0</v>
      </c>
      <c r="K69" s="191">
        <f t="shared" si="5"/>
        <v>0</v>
      </c>
      <c r="L69" s="191">
        <f t="shared" si="5"/>
        <v>0</v>
      </c>
      <c r="M69" s="191">
        <f t="shared" si="5"/>
        <v>0</v>
      </c>
      <c r="N69" s="191">
        <f t="shared" si="5"/>
        <v>0</v>
      </c>
      <c r="O69" s="191">
        <f t="shared" si="5"/>
        <v>0</v>
      </c>
      <c r="P69" s="191">
        <f t="shared" si="5"/>
        <v>0</v>
      </c>
      <c r="Q69" s="191">
        <f t="shared" si="5"/>
        <v>0</v>
      </c>
      <c r="R69" s="191">
        <f t="shared" si="5"/>
        <v>0</v>
      </c>
      <c r="S69" s="191">
        <f t="shared" si="5"/>
        <v>0</v>
      </c>
      <c r="T69" s="192"/>
      <c r="U69" s="192"/>
      <c r="V69" s="192"/>
      <c r="W69" s="192"/>
      <c r="X69" s="192"/>
      <c r="Y69" s="192"/>
      <c r="Z69" s="192"/>
      <c r="AA69" s="192"/>
      <c r="AB69" s="192"/>
    </row>
    <row r="70" spans="1:28" ht="15.75" thickBot="1" x14ac:dyDescent="0.3">
      <c r="A70" s="286" t="s">
        <v>40</v>
      </c>
      <c r="B70" s="286"/>
      <c r="C70" s="202">
        <f t="shared" ref="C70:S70" si="6">C30+C49-C69</f>
        <v>-982</v>
      </c>
      <c r="D70" s="202">
        <f t="shared" si="6"/>
        <v>1811</v>
      </c>
      <c r="E70" s="202">
        <f t="shared" si="6"/>
        <v>0</v>
      </c>
      <c r="F70" s="202">
        <f t="shared" si="6"/>
        <v>2747</v>
      </c>
      <c r="G70" s="147">
        <f t="shared" si="6"/>
        <v>175.81200000000035</v>
      </c>
      <c r="H70" s="147">
        <f t="shared" si="6"/>
        <v>0</v>
      </c>
      <c r="I70" s="145">
        <f t="shared" si="6"/>
        <v>15381.430000000018</v>
      </c>
      <c r="J70" s="147">
        <f t="shared" si="6"/>
        <v>-15491.800000000192</v>
      </c>
      <c r="K70" s="147">
        <f t="shared" si="6"/>
        <v>32135.110000000041</v>
      </c>
      <c r="L70" s="147">
        <f t="shared" si="6"/>
        <v>50292</v>
      </c>
      <c r="M70" s="147">
        <f t="shared" si="6"/>
        <v>36875.950000000012</v>
      </c>
      <c r="N70" s="147">
        <f t="shared" si="6"/>
        <v>187793.83000000002</v>
      </c>
      <c r="O70" s="147">
        <f t="shared" si="6"/>
        <v>3.637978807091713E-12</v>
      </c>
      <c r="P70" s="147">
        <f t="shared" si="6"/>
        <v>-2.7284841053187847E-12</v>
      </c>
      <c r="Q70" s="147">
        <f t="shared" si="6"/>
        <v>10509.548999999999</v>
      </c>
      <c r="R70" s="147">
        <f t="shared" si="6"/>
        <v>1</v>
      </c>
      <c r="S70" s="147">
        <f t="shared" si="6"/>
        <v>7462.8299999999963</v>
      </c>
      <c r="T70" s="192"/>
      <c r="U70" s="192"/>
      <c r="V70" s="192"/>
      <c r="W70" s="192"/>
      <c r="X70" s="192"/>
      <c r="Y70" s="192"/>
      <c r="Z70" s="192"/>
      <c r="AA70" s="192"/>
      <c r="AB70" s="192"/>
    </row>
    <row r="71" spans="1:28" x14ac:dyDescent="0.25">
      <c r="A71" s="192"/>
      <c r="B71" s="192"/>
      <c r="C71" s="192"/>
      <c r="D71" s="192"/>
      <c r="E71" s="192"/>
      <c r="F71" s="192"/>
      <c r="G71" s="196"/>
      <c r="H71" s="196"/>
      <c r="I71" s="196"/>
      <c r="J71" s="196"/>
      <c r="K71" s="196"/>
      <c r="L71" s="196"/>
      <c r="M71" s="196"/>
      <c r="N71" s="196"/>
      <c r="O71" s="196"/>
      <c r="P71" s="196"/>
      <c r="Q71" s="196"/>
      <c r="R71" s="196"/>
      <c r="S71" s="196"/>
    </row>
    <row r="73" spans="1:28" ht="24.75" x14ac:dyDescent="0.5">
      <c r="A73" s="197"/>
      <c r="B73" s="192"/>
      <c r="C73" s="192"/>
      <c r="D73" s="192"/>
      <c r="E73" s="192"/>
      <c r="F73" s="192"/>
      <c r="G73" s="196"/>
      <c r="H73" s="196"/>
      <c r="I73" s="196"/>
      <c r="J73" s="196"/>
      <c r="K73" s="196"/>
      <c r="L73" s="196"/>
      <c r="M73" s="196"/>
      <c r="N73" s="196"/>
      <c r="O73" s="261"/>
      <c r="P73" s="261"/>
      <c r="Q73" s="261"/>
      <c r="R73" s="261"/>
      <c r="S73" s="261"/>
    </row>
    <row r="74" spans="1:28" ht="24.75" x14ac:dyDescent="0.5">
      <c r="A74" s="197" t="s">
        <v>41</v>
      </c>
      <c r="B74" s="192"/>
      <c r="C74" s="192"/>
      <c r="D74" s="192"/>
      <c r="E74" s="192"/>
      <c r="F74" s="192"/>
      <c r="G74" s="196"/>
      <c r="H74" s="196"/>
      <c r="I74" s="196"/>
      <c r="J74" s="196"/>
      <c r="K74" s="196"/>
      <c r="L74" s="196"/>
      <c r="M74" s="196"/>
      <c r="N74" s="196"/>
      <c r="O74" s="261"/>
      <c r="P74" s="261"/>
      <c r="Q74" s="261"/>
      <c r="R74" s="261"/>
      <c r="S74" s="261"/>
    </row>
    <row r="76" spans="1:28" x14ac:dyDescent="0.25">
      <c r="A76" s="192"/>
      <c r="B76" s="192"/>
      <c r="C76" s="192"/>
      <c r="D76" s="192"/>
      <c r="E76" s="192"/>
      <c r="F76" s="192"/>
      <c r="G76" s="196"/>
      <c r="H76" s="196"/>
      <c r="I76" s="196"/>
      <c r="J76" s="196"/>
      <c r="K76" s="196"/>
      <c r="L76" s="196"/>
      <c r="M76" s="196"/>
      <c r="N76" s="196"/>
      <c r="O76" s="196"/>
      <c r="P76" s="196"/>
      <c r="Q76" s="196"/>
      <c r="R76" s="196"/>
      <c r="S76" s="196"/>
    </row>
    <row r="246" spans="4:4" x14ac:dyDescent="0.25">
      <c r="D246" s="198" t="s">
        <v>42</v>
      </c>
    </row>
  </sheetData>
  <mergeCells count="14">
    <mergeCell ref="O74:S74"/>
    <mergeCell ref="B1:H1"/>
    <mergeCell ref="I1:S1"/>
    <mergeCell ref="B2:B3"/>
    <mergeCell ref="C2:C3"/>
    <mergeCell ref="D2:F2"/>
    <mergeCell ref="G2:G3"/>
    <mergeCell ref="H2:H3"/>
    <mergeCell ref="I2:P2"/>
    <mergeCell ref="A30:B30"/>
    <mergeCell ref="A49:B49"/>
    <mergeCell ref="A69:B69"/>
    <mergeCell ref="A70:B70"/>
    <mergeCell ref="O73:S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AB245"/>
  <sheetViews>
    <sheetView rightToLeft="1" workbookViewId="0">
      <selection activeCell="H14" sqref="H14"/>
    </sheetView>
  </sheetViews>
  <sheetFormatPr defaultColWidth="9" defaultRowHeight="15" x14ac:dyDescent="0.25"/>
  <cols>
    <col min="1" max="1" width="58" bestFit="1" customWidth="1"/>
    <col min="2" max="2" width="5.140625" customWidth="1"/>
    <col min="7" max="8" width="9.28515625" style="97" bestFit="1" customWidth="1"/>
    <col min="9" max="9" width="10.140625" style="97" bestFit="1" customWidth="1"/>
    <col min="10" max="10" width="9.85546875" style="97" bestFit="1" customWidth="1"/>
    <col min="11" max="11" width="9.28515625" style="97" bestFit="1" customWidth="1"/>
    <col min="12" max="12" width="9.42578125" style="97" bestFit="1" customWidth="1"/>
    <col min="13" max="17" width="9.28515625" style="97" bestFit="1" customWidth="1"/>
    <col min="18" max="18" width="9.28515625" style="97" customWidth="1"/>
    <col min="19" max="19" width="9.28515625" style="97" bestFit="1" customWidth="1"/>
    <col min="257" max="257" width="58" bestFit="1" customWidth="1"/>
    <col min="258" max="258" width="5.140625" customWidth="1"/>
    <col min="263" max="264" width="9.28515625" bestFit="1" customWidth="1"/>
    <col min="265" max="265" width="10.140625" bestFit="1" customWidth="1"/>
    <col min="266" max="266" width="9.85546875" bestFit="1" customWidth="1"/>
    <col min="267" max="267" width="9.28515625" bestFit="1" customWidth="1"/>
    <col min="268" max="268" width="9.42578125" bestFit="1" customWidth="1"/>
    <col min="269" max="273" width="9.28515625" bestFit="1" customWidth="1"/>
    <col min="274" max="274" width="9.28515625" customWidth="1"/>
    <col min="275" max="275" width="9.28515625" bestFit="1" customWidth="1"/>
    <col min="513" max="513" width="58" bestFit="1" customWidth="1"/>
    <col min="514" max="514" width="5.140625" customWidth="1"/>
    <col min="519" max="520" width="9.28515625" bestFit="1" customWidth="1"/>
    <col min="521" max="521" width="10.140625" bestFit="1" customWidth="1"/>
    <col min="522" max="522" width="9.85546875" bestFit="1" customWidth="1"/>
    <col min="523" max="523" width="9.28515625" bestFit="1" customWidth="1"/>
    <col min="524" max="524" width="9.42578125" bestFit="1" customWidth="1"/>
    <col min="525" max="529" width="9.28515625" bestFit="1" customWidth="1"/>
    <col min="530" max="530" width="9.28515625" customWidth="1"/>
    <col min="531" max="531" width="9.28515625" bestFit="1" customWidth="1"/>
    <col min="769" max="769" width="58" bestFit="1" customWidth="1"/>
    <col min="770" max="770" width="5.140625" customWidth="1"/>
    <col min="775" max="776" width="9.28515625" bestFit="1" customWidth="1"/>
    <col min="777" max="777" width="10.140625" bestFit="1" customWidth="1"/>
    <col min="778" max="778" width="9.85546875" bestFit="1" customWidth="1"/>
    <col min="779" max="779" width="9.28515625" bestFit="1" customWidth="1"/>
    <col min="780" max="780" width="9.42578125" bestFit="1" customWidth="1"/>
    <col min="781" max="785" width="9.28515625" bestFit="1" customWidth="1"/>
    <col min="786" max="786" width="9.28515625" customWidth="1"/>
    <col min="787" max="787" width="9.28515625" bestFit="1" customWidth="1"/>
    <col min="1025" max="1025" width="58" bestFit="1" customWidth="1"/>
    <col min="1026" max="1026" width="5.140625" customWidth="1"/>
    <col min="1031" max="1032" width="9.28515625" bestFit="1" customWidth="1"/>
    <col min="1033" max="1033" width="10.140625" bestFit="1" customWidth="1"/>
    <col min="1034" max="1034" width="9.85546875" bestFit="1" customWidth="1"/>
    <col min="1035" max="1035" width="9.28515625" bestFit="1" customWidth="1"/>
    <col min="1036" max="1036" width="9.42578125" bestFit="1" customWidth="1"/>
    <col min="1037" max="1041" width="9.28515625" bestFit="1" customWidth="1"/>
    <col min="1042" max="1042" width="9.28515625" customWidth="1"/>
    <col min="1043" max="1043" width="9.28515625" bestFit="1" customWidth="1"/>
    <col min="1281" max="1281" width="58" bestFit="1" customWidth="1"/>
    <col min="1282" max="1282" width="5.140625" customWidth="1"/>
    <col min="1287" max="1288" width="9.28515625" bestFit="1" customWidth="1"/>
    <col min="1289" max="1289" width="10.140625" bestFit="1" customWidth="1"/>
    <col min="1290" max="1290" width="9.85546875" bestFit="1" customWidth="1"/>
    <col min="1291" max="1291" width="9.28515625" bestFit="1" customWidth="1"/>
    <col min="1292" max="1292" width="9.42578125" bestFit="1" customWidth="1"/>
    <col min="1293" max="1297" width="9.28515625" bestFit="1" customWidth="1"/>
    <col min="1298" max="1298" width="9.28515625" customWidth="1"/>
    <col min="1299" max="1299" width="9.28515625" bestFit="1" customWidth="1"/>
    <col min="1537" max="1537" width="58" bestFit="1" customWidth="1"/>
    <col min="1538" max="1538" width="5.140625" customWidth="1"/>
    <col min="1543" max="1544" width="9.28515625" bestFit="1" customWidth="1"/>
    <col min="1545" max="1545" width="10.140625" bestFit="1" customWidth="1"/>
    <col min="1546" max="1546" width="9.85546875" bestFit="1" customWidth="1"/>
    <col min="1547" max="1547" width="9.28515625" bestFit="1" customWidth="1"/>
    <col min="1548" max="1548" width="9.42578125" bestFit="1" customWidth="1"/>
    <col min="1549" max="1553" width="9.28515625" bestFit="1" customWidth="1"/>
    <col min="1554" max="1554" width="9.28515625" customWidth="1"/>
    <col min="1555" max="1555" width="9.28515625" bestFit="1" customWidth="1"/>
    <col min="1793" max="1793" width="58" bestFit="1" customWidth="1"/>
    <col min="1794" max="1794" width="5.140625" customWidth="1"/>
    <col min="1799" max="1800" width="9.28515625" bestFit="1" customWidth="1"/>
    <col min="1801" max="1801" width="10.140625" bestFit="1" customWidth="1"/>
    <col min="1802" max="1802" width="9.85546875" bestFit="1" customWidth="1"/>
    <col min="1803" max="1803" width="9.28515625" bestFit="1" customWidth="1"/>
    <col min="1804" max="1804" width="9.42578125" bestFit="1" customWidth="1"/>
    <col min="1805" max="1809" width="9.28515625" bestFit="1" customWidth="1"/>
    <col min="1810" max="1810" width="9.28515625" customWidth="1"/>
    <col min="1811" max="1811" width="9.28515625" bestFit="1" customWidth="1"/>
    <col min="2049" max="2049" width="58" bestFit="1" customWidth="1"/>
    <col min="2050" max="2050" width="5.140625" customWidth="1"/>
    <col min="2055" max="2056" width="9.28515625" bestFit="1" customWidth="1"/>
    <col min="2057" max="2057" width="10.140625" bestFit="1" customWidth="1"/>
    <col min="2058" max="2058" width="9.85546875" bestFit="1" customWidth="1"/>
    <col min="2059" max="2059" width="9.28515625" bestFit="1" customWidth="1"/>
    <col min="2060" max="2060" width="9.42578125" bestFit="1" customWidth="1"/>
    <col min="2061" max="2065" width="9.28515625" bestFit="1" customWidth="1"/>
    <col min="2066" max="2066" width="9.28515625" customWidth="1"/>
    <col min="2067" max="2067" width="9.28515625" bestFit="1" customWidth="1"/>
    <col min="2305" max="2305" width="58" bestFit="1" customWidth="1"/>
    <col min="2306" max="2306" width="5.140625" customWidth="1"/>
    <col min="2311" max="2312" width="9.28515625" bestFit="1" customWidth="1"/>
    <col min="2313" max="2313" width="10.140625" bestFit="1" customWidth="1"/>
    <col min="2314" max="2314" width="9.85546875" bestFit="1" customWidth="1"/>
    <col min="2315" max="2315" width="9.28515625" bestFit="1" customWidth="1"/>
    <col min="2316" max="2316" width="9.42578125" bestFit="1" customWidth="1"/>
    <col min="2317" max="2321" width="9.28515625" bestFit="1" customWidth="1"/>
    <col min="2322" max="2322" width="9.28515625" customWidth="1"/>
    <col min="2323" max="2323" width="9.28515625" bestFit="1" customWidth="1"/>
    <col min="2561" max="2561" width="58" bestFit="1" customWidth="1"/>
    <col min="2562" max="2562" width="5.140625" customWidth="1"/>
    <col min="2567" max="2568" width="9.28515625" bestFit="1" customWidth="1"/>
    <col min="2569" max="2569" width="10.140625" bestFit="1" customWidth="1"/>
    <col min="2570" max="2570" width="9.85546875" bestFit="1" customWidth="1"/>
    <col min="2571" max="2571" width="9.28515625" bestFit="1" customWidth="1"/>
    <col min="2572" max="2572" width="9.42578125" bestFit="1" customWidth="1"/>
    <col min="2573" max="2577" width="9.28515625" bestFit="1" customWidth="1"/>
    <col min="2578" max="2578" width="9.28515625" customWidth="1"/>
    <col min="2579" max="2579" width="9.28515625" bestFit="1" customWidth="1"/>
    <col min="2817" max="2817" width="58" bestFit="1" customWidth="1"/>
    <col min="2818" max="2818" width="5.140625" customWidth="1"/>
    <col min="2823" max="2824" width="9.28515625" bestFit="1" customWidth="1"/>
    <col min="2825" max="2825" width="10.140625" bestFit="1" customWidth="1"/>
    <col min="2826" max="2826" width="9.85546875" bestFit="1" customWidth="1"/>
    <col min="2827" max="2827" width="9.28515625" bestFit="1" customWidth="1"/>
    <col min="2828" max="2828" width="9.42578125" bestFit="1" customWidth="1"/>
    <col min="2829" max="2833" width="9.28515625" bestFit="1" customWidth="1"/>
    <col min="2834" max="2834" width="9.28515625" customWidth="1"/>
    <col min="2835" max="2835" width="9.28515625" bestFit="1" customWidth="1"/>
    <col min="3073" max="3073" width="58" bestFit="1" customWidth="1"/>
    <col min="3074" max="3074" width="5.140625" customWidth="1"/>
    <col min="3079" max="3080" width="9.28515625" bestFit="1" customWidth="1"/>
    <col min="3081" max="3081" width="10.140625" bestFit="1" customWidth="1"/>
    <col min="3082" max="3082" width="9.85546875" bestFit="1" customWidth="1"/>
    <col min="3083" max="3083" width="9.28515625" bestFit="1" customWidth="1"/>
    <col min="3084" max="3084" width="9.42578125" bestFit="1" customWidth="1"/>
    <col min="3085" max="3089" width="9.28515625" bestFit="1" customWidth="1"/>
    <col min="3090" max="3090" width="9.28515625" customWidth="1"/>
    <col min="3091" max="3091" width="9.28515625" bestFit="1" customWidth="1"/>
    <col min="3329" max="3329" width="58" bestFit="1" customWidth="1"/>
    <col min="3330" max="3330" width="5.140625" customWidth="1"/>
    <col min="3335" max="3336" width="9.28515625" bestFit="1" customWidth="1"/>
    <col min="3337" max="3337" width="10.140625" bestFit="1" customWidth="1"/>
    <col min="3338" max="3338" width="9.85546875" bestFit="1" customWidth="1"/>
    <col min="3339" max="3339" width="9.28515625" bestFit="1" customWidth="1"/>
    <col min="3340" max="3340" width="9.42578125" bestFit="1" customWidth="1"/>
    <col min="3341" max="3345" width="9.28515625" bestFit="1" customWidth="1"/>
    <col min="3346" max="3346" width="9.28515625" customWidth="1"/>
    <col min="3347" max="3347" width="9.28515625" bestFit="1" customWidth="1"/>
    <col min="3585" max="3585" width="58" bestFit="1" customWidth="1"/>
    <col min="3586" max="3586" width="5.140625" customWidth="1"/>
    <col min="3591" max="3592" width="9.28515625" bestFit="1" customWidth="1"/>
    <col min="3593" max="3593" width="10.140625" bestFit="1" customWidth="1"/>
    <col min="3594" max="3594" width="9.85546875" bestFit="1" customWidth="1"/>
    <col min="3595" max="3595" width="9.28515625" bestFit="1" customWidth="1"/>
    <col min="3596" max="3596" width="9.42578125" bestFit="1" customWidth="1"/>
    <col min="3597" max="3601" width="9.28515625" bestFit="1" customWidth="1"/>
    <col min="3602" max="3602" width="9.28515625" customWidth="1"/>
    <col min="3603" max="3603" width="9.28515625" bestFit="1" customWidth="1"/>
    <col min="3841" max="3841" width="58" bestFit="1" customWidth="1"/>
    <col min="3842" max="3842" width="5.140625" customWidth="1"/>
    <col min="3847" max="3848" width="9.28515625" bestFit="1" customWidth="1"/>
    <col min="3849" max="3849" width="10.140625" bestFit="1" customWidth="1"/>
    <col min="3850" max="3850" width="9.85546875" bestFit="1" customWidth="1"/>
    <col min="3851" max="3851" width="9.28515625" bestFit="1" customWidth="1"/>
    <col min="3852" max="3852" width="9.42578125" bestFit="1" customWidth="1"/>
    <col min="3853" max="3857" width="9.28515625" bestFit="1" customWidth="1"/>
    <col min="3858" max="3858" width="9.28515625" customWidth="1"/>
    <col min="3859" max="3859" width="9.28515625" bestFit="1" customWidth="1"/>
    <col min="4097" max="4097" width="58" bestFit="1" customWidth="1"/>
    <col min="4098" max="4098" width="5.140625" customWidth="1"/>
    <col min="4103" max="4104" width="9.28515625" bestFit="1" customWidth="1"/>
    <col min="4105" max="4105" width="10.140625" bestFit="1" customWidth="1"/>
    <col min="4106" max="4106" width="9.85546875" bestFit="1" customWidth="1"/>
    <col min="4107" max="4107" width="9.28515625" bestFit="1" customWidth="1"/>
    <col min="4108" max="4108" width="9.42578125" bestFit="1" customWidth="1"/>
    <col min="4109" max="4113" width="9.28515625" bestFit="1" customWidth="1"/>
    <col min="4114" max="4114" width="9.28515625" customWidth="1"/>
    <col min="4115" max="4115" width="9.28515625" bestFit="1" customWidth="1"/>
    <col min="4353" max="4353" width="58" bestFit="1" customWidth="1"/>
    <col min="4354" max="4354" width="5.140625" customWidth="1"/>
    <col min="4359" max="4360" width="9.28515625" bestFit="1" customWidth="1"/>
    <col min="4361" max="4361" width="10.140625" bestFit="1" customWidth="1"/>
    <col min="4362" max="4362" width="9.85546875" bestFit="1" customWidth="1"/>
    <col min="4363" max="4363" width="9.28515625" bestFit="1" customWidth="1"/>
    <col min="4364" max="4364" width="9.42578125" bestFit="1" customWidth="1"/>
    <col min="4365" max="4369" width="9.28515625" bestFit="1" customWidth="1"/>
    <col min="4370" max="4370" width="9.28515625" customWidth="1"/>
    <col min="4371" max="4371" width="9.28515625" bestFit="1" customWidth="1"/>
    <col min="4609" max="4609" width="58" bestFit="1" customWidth="1"/>
    <col min="4610" max="4610" width="5.140625" customWidth="1"/>
    <col min="4615" max="4616" width="9.28515625" bestFit="1" customWidth="1"/>
    <col min="4617" max="4617" width="10.140625" bestFit="1" customWidth="1"/>
    <col min="4618" max="4618" width="9.85546875" bestFit="1" customWidth="1"/>
    <col min="4619" max="4619" width="9.28515625" bestFit="1" customWidth="1"/>
    <col min="4620" max="4620" width="9.42578125" bestFit="1" customWidth="1"/>
    <col min="4621" max="4625" width="9.28515625" bestFit="1" customWidth="1"/>
    <col min="4626" max="4626" width="9.28515625" customWidth="1"/>
    <col min="4627" max="4627" width="9.28515625" bestFit="1" customWidth="1"/>
    <col min="4865" max="4865" width="58" bestFit="1" customWidth="1"/>
    <col min="4866" max="4866" width="5.140625" customWidth="1"/>
    <col min="4871" max="4872" width="9.28515625" bestFit="1" customWidth="1"/>
    <col min="4873" max="4873" width="10.140625" bestFit="1" customWidth="1"/>
    <col min="4874" max="4874" width="9.85546875" bestFit="1" customWidth="1"/>
    <col min="4875" max="4875" width="9.28515625" bestFit="1" customWidth="1"/>
    <col min="4876" max="4876" width="9.42578125" bestFit="1" customWidth="1"/>
    <col min="4877" max="4881" width="9.28515625" bestFit="1" customWidth="1"/>
    <col min="4882" max="4882" width="9.28515625" customWidth="1"/>
    <col min="4883" max="4883" width="9.28515625" bestFit="1" customWidth="1"/>
    <col min="5121" max="5121" width="58" bestFit="1" customWidth="1"/>
    <col min="5122" max="5122" width="5.140625" customWidth="1"/>
    <col min="5127" max="5128" width="9.28515625" bestFit="1" customWidth="1"/>
    <col min="5129" max="5129" width="10.140625" bestFit="1" customWidth="1"/>
    <col min="5130" max="5130" width="9.85546875" bestFit="1" customWidth="1"/>
    <col min="5131" max="5131" width="9.28515625" bestFit="1" customWidth="1"/>
    <col min="5132" max="5132" width="9.42578125" bestFit="1" customWidth="1"/>
    <col min="5133" max="5137" width="9.28515625" bestFit="1" customWidth="1"/>
    <col min="5138" max="5138" width="9.28515625" customWidth="1"/>
    <col min="5139" max="5139" width="9.28515625" bestFit="1" customWidth="1"/>
    <col min="5377" max="5377" width="58" bestFit="1" customWidth="1"/>
    <col min="5378" max="5378" width="5.140625" customWidth="1"/>
    <col min="5383" max="5384" width="9.28515625" bestFit="1" customWidth="1"/>
    <col min="5385" max="5385" width="10.140625" bestFit="1" customWidth="1"/>
    <col min="5386" max="5386" width="9.85546875" bestFit="1" customWidth="1"/>
    <col min="5387" max="5387" width="9.28515625" bestFit="1" customWidth="1"/>
    <col min="5388" max="5388" width="9.42578125" bestFit="1" customWidth="1"/>
    <col min="5389" max="5393" width="9.28515625" bestFit="1" customWidth="1"/>
    <col min="5394" max="5394" width="9.28515625" customWidth="1"/>
    <col min="5395" max="5395" width="9.28515625" bestFit="1" customWidth="1"/>
    <col min="5633" max="5633" width="58" bestFit="1" customWidth="1"/>
    <col min="5634" max="5634" width="5.140625" customWidth="1"/>
    <col min="5639" max="5640" width="9.28515625" bestFit="1" customWidth="1"/>
    <col min="5641" max="5641" width="10.140625" bestFit="1" customWidth="1"/>
    <col min="5642" max="5642" width="9.85546875" bestFit="1" customWidth="1"/>
    <col min="5643" max="5643" width="9.28515625" bestFit="1" customWidth="1"/>
    <col min="5644" max="5644" width="9.42578125" bestFit="1" customWidth="1"/>
    <col min="5645" max="5649" width="9.28515625" bestFit="1" customWidth="1"/>
    <col min="5650" max="5650" width="9.28515625" customWidth="1"/>
    <col min="5651" max="5651" width="9.28515625" bestFit="1" customWidth="1"/>
    <col min="5889" max="5889" width="58" bestFit="1" customWidth="1"/>
    <col min="5890" max="5890" width="5.140625" customWidth="1"/>
    <col min="5895" max="5896" width="9.28515625" bestFit="1" customWidth="1"/>
    <col min="5897" max="5897" width="10.140625" bestFit="1" customWidth="1"/>
    <col min="5898" max="5898" width="9.85546875" bestFit="1" customWidth="1"/>
    <col min="5899" max="5899" width="9.28515625" bestFit="1" customWidth="1"/>
    <col min="5900" max="5900" width="9.42578125" bestFit="1" customWidth="1"/>
    <col min="5901" max="5905" width="9.28515625" bestFit="1" customWidth="1"/>
    <col min="5906" max="5906" width="9.28515625" customWidth="1"/>
    <col min="5907" max="5907" width="9.28515625" bestFit="1" customWidth="1"/>
    <col min="6145" max="6145" width="58" bestFit="1" customWidth="1"/>
    <col min="6146" max="6146" width="5.140625" customWidth="1"/>
    <col min="6151" max="6152" width="9.28515625" bestFit="1" customWidth="1"/>
    <col min="6153" max="6153" width="10.140625" bestFit="1" customWidth="1"/>
    <col min="6154" max="6154" width="9.85546875" bestFit="1" customWidth="1"/>
    <col min="6155" max="6155" width="9.28515625" bestFit="1" customWidth="1"/>
    <col min="6156" max="6156" width="9.42578125" bestFit="1" customWidth="1"/>
    <col min="6157" max="6161" width="9.28515625" bestFit="1" customWidth="1"/>
    <col min="6162" max="6162" width="9.28515625" customWidth="1"/>
    <col min="6163" max="6163" width="9.28515625" bestFit="1" customWidth="1"/>
    <col min="6401" max="6401" width="58" bestFit="1" customWidth="1"/>
    <col min="6402" max="6402" width="5.140625" customWidth="1"/>
    <col min="6407" max="6408" width="9.28515625" bestFit="1" customWidth="1"/>
    <col min="6409" max="6409" width="10.140625" bestFit="1" customWidth="1"/>
    <col min="6410" max="6410" width="9.85546875" bestFit="1" customWidth="1"/>
    <col min="6411" max="6411" width="9.28515625" bestFit="1" customWidth="1"/>
    <col min="6412" max="6412" width="9.42578125" bestFit="1" customWidth="1"/>
    <col min="6413" max="6417" width="9.28515625" bestFit="1" customWidth="1"/>
    <col min="6418" max="6418" width="9.28515625" customWidth="1"/>
    <col min="6419" max="6419" width="9.28515625" bestFit="1" customWidth="1"/>
    <col min="6657" max="6657" width="58" bestFit="1" customWidth="1"/>
    <col min="6658" max="6658" width="5.140625" customWidth="1"/>
    <col min="6663" max="6664" width="9.28515625" bestFit="1" customWidth="1"/>
    <col min="6665" max="6665" width="10.140625" bestFit="1" customWidth="1"/>
    <col min="6666" max="6666" width="9.85546875" bestFit="1" customWidth="1"/>
    <col min="6667" max="6667" width="9.28515625" bestFit="1" customWidth="1"/>
    <col min="6668" max="6668" width="9.42578125" bestFit="1" customWidth="1"/>
    <col min="6669" max="6673" width="9.28515625" bestFit="1" customWidth="1"/>
    <col min="6674" max="6674" width="9.28515625" customWidth="1"/>
    <col min="6675" max="6675" width="9.28515625" bestFit="1" customWidth="1"/>
    <col min="6913" max="6913" width="58" bestFit="1" customWidth="1"/>
    <col min="6914" max="6914" width="5.140625" customWidth="1"/>
    <col min="6919" max="6920" width="9.28515625" bestFit="1" customWidth="1"/>
    <col min="6921" max="6921" width="10.140625" bestFit="1" customWidth="1"/>
    <col min="6922" max="6922" width="9.85546875" bestFit="1" customWidth="1"/>
    <col min="6923" max="6923" width="9.28515625" bestFit="1" customWidth="1"/>
    <col min="6924" max="6924" width="9.42578125" bestFit="1" customWidth="1"/>
    <col min="6925" max="6929" width="9.28515625" bestFit="1" customWidth="1"/>
    <col min="6930" max="6930" width="9.28515625" customWidth="1"/>
    <col min="6931" max="6931" width="9.28515625" bestFit="1" customWidth="1"/>
    <col min="7169" max="7169" width="58" bestFit="1" customWidth="1"/>
    <col min="7170" max="7170" width="5.140625" customWidth="1"/>
    <col min="7175" max="7176" width="9.28515625" bestFit="1" customWidth="1"/>
    <col min="7177" max="7177" width="10.140625" bestFit="1" customWidth="1"/>
    <col min="7178" max="7178" width="9.85546875" bestFit="1" customWidth="1"/>
    <col min="7179" max="7179" width="9.28515625" bestFit="1" customWidth="1"/>
    <col min="7180" max="7180" width="9.42578125" bestFit="1" customWidth="1"/>
    <col min="7181" max="7185" width="9.28515625" bestFit="1" customWidth="1"/>
    <col min="7186" max="7186" width="9.28515625" customWidth="1"/>
    <col min="7187" max="7187" width="9.28515625" bestFit="1" customWidth="1"/>
    <col min="7425" max="7425" width="58" bestFit="1" customWidth="1"/>
    <col min="7426" max="7426" width="5.140625" customWidth="1"/>
    <col min="7431" max="7432" width="9.28515625" bestFit="1" customWidth="1"/>
    <col min="7433" max="7433" width="10.140625" bestFit="1" customWidth="1"/>
    <col min="7434" max="7434" width="9.85546875" bestFit="1" customWidth="1"/>
    <col min="7435" max="7435" width="9.28515625" bestFit="1" customWidth="1"/>
    <col min="7436" max="7436" width="9.42578125" bestFit="1" customWidth="1"/>
    <col min="7437" max="7441" width="9.28515625" bestFit="1" customWidth="1"/>
    <col min="7442" max="7442" width="9.28515625" customWidth="1"/>
    <col min="7443" max="7443" width="9.28515625" bestFit="1" customWidth="1"/>
    <col min="7681" max="7681" width="58" bestFit="1" customWidth="1"/>
    <col min="7682" max="7682" width="5.140625" customWidth="1"/>
    <col min="7687" max="7688" width="9.28515625" bestFit="1" customWidth="1"/>
    <col min="7689" max="7689" width="10.140625" bestFit="1" customWidth="1"/>
    <col min="7690" max="7690" width="9.85546875" bestFit="1" customWidth="1"/>
    <col min="7691" max="7691" width="9.28515625" bestFit="1" customWidth="1"/>
    <col min="7692" max="7692" width="9.42578125" bestFit="1" customWidth="1"/>
    <col min="7693" max="7697" width="9.28515625" bestFit="1" customWidth="1"/>
    <col min="7698" max="7698" width="9.28515625" customWidth="1"/>
    <col min="7699" max="7699" width="9.28515625" bestFit="1" customWidth="1"/>
    <col min="7937" max="7937" width="58" bestFit="1" customWidth="1"/>
    <col min="7938" max="7938" width="5.140625" customWidth="1"/>
    <col min="7943" max="7944" width="9.28515625" bestFit="1" customWidth="1"/>
    <col min="7945" max="7945" width="10.140625" bestFit="1" customWidth="1"/>
    <col min="7946" max="7946" width="9.85546875" bestFit="1" customWidth="1"/>
    <col min="7947" max="7947" width="9.28515625" bestFit="1" customWidth="1"/>
    <col min="7948" max="7948" width="9.42578125" bestFit="1" customWidth="1"/>
    <col min="7949" max="7953" width="9.28515625" bestFit="1" customWidth="1"/>
    <col min="7954" max="7954" width="9.28515625" customWidth="1"/>
    <col min="7955" max="7955" width="9.28515625" bestFit="1" customWidth="1"/>
    <col min="8193" max="8193" width="58" bestFit="1" customWidth="1"/>
    <col min="8194" max="8194" width="5.140625" customWidth="1"/>
    <col min="8199" max="8200" width="9.28515625" bestFit="1" customWidth="1"/>
    <col min="8201" max="8201" width="10.140625" bestFit="1" customWidth="1"/>
    <col min="8202" max="8202" width="9.85546875" bestFit="1" customWidth="1"/>
    <col min="8203" max="8203" width="9.28515625" bestFit="1" customWidth="1"/>
    <col min="8204" max="8204" width="9.42578125" bestFit="1" customWidth="1"/>
    <col min="8205" max="8209" width="9.28515625" bestFit="1" customWidth="1"/>
    <col min="8210" max="8210" width="9.28515625" customWidth="1"/>
    <col min="8211" max="8211" width="9.28515625" bestFit="1" customWidth="1"/>
    <col min="8449" max="8449" width="58" bestFit="1" customWidth="1"/>
    <col min="8450" max="8450" width="5.140625" customWidth="1"/>
    <col min="8455" max="8456" width="9.28515625" bestFit="1" customWidth="1"/>
    <col min="8457" max="8457" width="10.140625" bestFit="1" customWidth="1"/>
    <col min="8458" max="8458" width="9.85546875" bestFit="1" customWidth="1"/>
    <col min="8459" max="8459" width="9.28515625" bestFit="1" customWidth="1"/>
    <col min="8460" max="8460" width="9.42578125" bestFit="1" customWidth="1"/>
    <col min="8461" max="8465" width="9.28515625" bestFit="1" customWidth="1"/>
    <col min="8466" max="8466" width="9.28515625" customWidth="1"/>
    <col min="8467" max="8467" width="9.28515625" bestFit="1" customWidth="1"/>
    <col min="8705" max="8705" width="58" bestFit="1" customWidth="1"/>
    <col min="8706" max="8706" width="5.140625" customWidth="1"/>
    <col min="8711" max="8712" width="9.28515625" bestFit="1" customWidth="1"/>
    <col min="8713" max="8713" width="10.140625" bestFit="1" customWidth="1"/>
    <col min="8714" max="8714" width="9.85546875" bestFit="1" customWidth="1"/>
    <col min="8715" max="8715" width="9.28515625" bestFit="1" customWidth="1"/>
    <col min="8716" max="8716" width="9.42578125" bestFit="1" customWidth="1"/>
    <col min="8717" max="8721" width="9.28515625" bestFit="1" customWidth="1"/>
    <col min="8722" max="8722" width="9.28515625" customWidth="1"/>
    <col min="8723" max="8723" width="9.28515625" bestFit="1" customWidth="1"/>
    <col min="8961" max="8961" width="58" bestFit="1" customWidth="1"/>
    <col min="8962" max="8962" width="5.140625" customWidth="1"/>
    <col min="8967" max="8968" width="9.28515625" bestFit="1" customWidth="1"/>
    <col min="8969" max="8969" width="10.140625" bestFit="1" customWidth="1"/>
    <col min="8970" max="8970" width="9.85546875" bestFit="1" customWidth="1"/>
    <col min="8971" max="8971" width="9.28515625" bestFit="1" customWidth="1"/>
    <col min="8972" max="8972" width="9.42578125" bestFit="1" customWidth="1"/>
    <col min="8973" max="8977" width="9.28515625" bestFit="1" customWidth="1"/>
    <col min="8978" max="8978" width="9.28515625" customWidth="1"/>
    <col min="8979" max="8979" width="9.28515625" bestFit="1" customWidth="1"/>
    <col min="9217" max="9217" width="58" bestFit="1" customWidth="1"/>
    <col min="9218" max="9218" width="5.140625" customWidth="1"/>
    <col min="9223" max="9224" width="9.28515625" bestFit="1" customWidth="1"/>
    <col min="9225" max="9225" width="10.140625" bestFit="1" customWidth="1"/>
    <col min="9226" max="9226" width="9.85546875" bestFit="1" customWidth="1"/>
    <col min="9227" max="9227" width="9.28515625" bestFit="1" customWidth="1"/>
    <col min="9228" max="9228" width="9.42578125" bestFit="1" customWidth="1"/>
    <col min="9229" max="9233" width="9.28515625" bestFit="1" customWidth="1"/>
    <col min="9234" max="9234" width="9.28515625" customWidth="1"/>
    <col min="9235" max="9235" width="9.28515625" bestFit="1" customWidth="1"/>
    <col min="9473" max="9473" width="58" bestFit="1" customWidth="1"/>
    <col min="9474" max="9474" width="5.140625" customWidth="1"/>
    <col min="9479" max="9480" width="9.28515625" bestFit="1" customWidth="1"/>
    <col min="9481" max="9481" width="10.140625" bestFit="1" customWidth="1"/>
    <col min="9482" max="9482" width="9.85546875" bestFit="1" customWidth="1"/>
    <col min="9483" max="9483" width="9.28515625" bestFit="1" customWidth="1"/>
    <col min="9484" max="9484" width="9.42578125" bestFit="1" customWidth="1"/>
    <col min="9485" max="9489" width="9.28515625" bestFit="1" customWidth="1"/>
    <col min="9490" max="9490" width="9.28515625" customWidth="1"/>
    <col min="9491" max="9491" width="9.28515625" bestFit="1" customWidth="1"/>
    <col min="9729" max="9729" width="58" bestFit="1" customWidth="1"/>
    <col min="9730" max="9730" width="5.140625" customWidth="1"/>
    <col min="9735" max="9736" width="9.28515625" bestFit="1" customWidth="1"/>
    <col min="9737" max="9737" width="10.140625" bestFit="1" customWidth="1"/>
    <col min="9738" max="9738" width="9.85546875" bestFit="1" customWidth="1"/>
    <col min="9739" max="9739" width="9.28515625" bestFit="1" customWidth="1"/>
    <col min="9740" max="9740" width="9.42578125" bestFit="1" customWidth="1"/>
    <col min="9741" max="9745" width="9.28515625" bestFit="1" customWidth="1"/>
    <col min="9746" max="9746" width="9.28515625" customWidth="1"/>
    <col min="9747" max="9747" width="9.28515625" bestFit="1" customWidth="1"/>
    <col min="9985" max="9985" width="58" bestFit="1" customWidth="1"/>
    <col min="9986" max="9986" width="5.140625" customWidth="1"/>
    <col min="9991" max="9992" width="9.28515625" bestFit="1" customWidth="1"/>
    <col min="9993" max="9993" width="10.140625" bestFit="1" customWidth="1"/>
    <col min="9994" max="9994" width="9.85546875" bestFit="1" customWidth="1"/>
    <col min="9995" max="9995" width="9.28515625" bestFit="1" customWidth="1"/>
    <col min="9996" max="9996" width="9.42578125" bestFit="1" customWidth="1"/>
    <col min="9997" max="10001" width="9.28515625" bestFit="1" customWidth="1"/>
    <col min="10002" max="10002" width="9.28515625" customWidth="1"/>
    <col min="10003" max="10003" width="9.28515625" bestFit="1" customWidth="1"/>
    <col min="10241" max="10241" width="58" bestFit="1" customWidth="1"/>
    <col min="10242" max="10242" width="5.140625" customWidth="1"/>
    <col min="10247" max="10248" width="9.28515625" bestFit="1" customWidth="1"/>
    <col min="10249" max="10249" width="10.140625" bestFit="1" customWidth="1"/>
    <col min="10250" max="10250" width="9.85546875" bestFit="1" customWidth="1"/>
    <col min="10251" max="10251" width="9.28515625" bestFit="1" customWidth="1"/>
    <col min="10252" max="10252" width="9.42578125" bestFit="1" customWidth="1"/>
    <col min="10253" max="10257" width="9.28515625" bestFit="1" customWidth="1"/>
    <col min="10258" max="10258" width="9.28515625" customWidth="1"/>
    <col min="10259" max="10259" width="9.28515625" bestFit="1" customWidth="1"/>
    <col min="10497" max="10497" width="58" bestFit="1" customWidth="1"/>
    <col min="10498" max="10498" width="5.140625" customWidth="1"/>
    <col min="10503" max="10504" width="9.28515625" bestFit="1" customWidth="1"/>
    <col min="10505" max="10505" width="10.140625" bestFit="1" customWidth="1"/>
    <col min="10506" max="10506" width="9.85546875" bestFit="1" customWidth="1"/>
    <col min="10507" max="10507" width="9.28515625" bestFit="1" customWidth="1"/>
    <col min="10508" max="10508" width="9.42578125" bestFit="1" customWidth="1"/>
    <col min="10509" max="10513" width="9.28515625" bestFit="1" customWidth="1"/>
    <col min="10514" max="10514" width="9.28515625" customWidth="1"/>
    <col min="10515" max="10515" width="9.28515625" bestFit="1" customWidth="1"/>
    <col min="10753" max="10753" width="58" bestFit="1" customWidth="1"/>
    <col min="10754" max="10754" width="5.140625" customWidth="1"/>
    <col min="10759" max="10760" width="9.28515625" bestFit="1" customWidth="1"/>
    <col min="10761" max="10761" width="10.140625" bestFit="1" customWidth="1"/>
    <col min="10762" max="10762" width="9.85546875" bestFit="1" customWidth="1"/>
    <col min="10763" max="10763" width="9.28515625" bestFit="1" customWidth="1"/>
    <col min="10764" max="10764" width="9.42578125" bestFit="1" customWidth="1"/>
    <col min="10765" max="10769" width="9.28515625" bestFit="1" customWidth="1"/>
    <col min="10770" max="10770" width="9.28515625" customWidth="1"/>
    <col min="10771" max="10771" width="9.28515625" bestFit="1" customWidth="1"/>
    <col min="11009" max="11009" width="58" bestFit="1" customWidth="1"/>
    <col min="11010" max="11010" width="5.140625" customWidth="1"/>
    <col min="11015" max="11016" width="9.28515625" bestFit="1" customWidth="1"/>
    <col min="11017" max="11017" width="10.140625" bestFit="1" customWidth="1"/>
    <col min="11018" max="11018" width="9.85546875" bestFit="1" customWidth="1"/>
    <col min="11019" max="11019" width="9.28515625" bestFit="1" customWidth="1"/>
    <col min="11020" max="11020" width="9.42578125" bestFit="1" customWidth="1"/>
    <col min="11021" max="11025" width="9.28515625" bestFit="1" customWidth="1"/>
    <col min="11026" max="11026" width="9.28515625" customWidth="1"/>
    <col min="11027" max="11027" width="9.28515625" bestFit="1" customWidth="1"/>
    <col min="11265" max="11265" width="58" bestFit="1" customWidth="1"/>
    <col min="11266" max="11266" width="5.140625" customWidth="1"/>
    <col min="11271" max="11272" width="9.28515625" bestFit="1" customWidth="1"/>
    <col min="11273" max="11273" width="10.140625" bestFit="1" customWidth="1"/>
    <col min="11274" max="11274" width="9.85546875" bestFit="1" customWidth="1"/>
    <col min="11275" max="11275" width="9.28515625" bestFit="1" customWidth="1"/>
    <col min="11276" max="11276" width="9.42578125" bestFit="1" customWidth="1"/>
    <col min="11277" max="11281" width="9.28515625" bestFit="1" customWidth="1"/>
    <col min="11282" max="11282" width="9.28515625" customWidth="1"/>
    <col min="11283" max="11283" width="9.28515625" bestFit="1" customWidth="1"/>
    <col min="11521" max="11521" width="58" bestFit="1" customWidth="1"/>
    <col min="11522" max="11522" width="5.140625" customWidth="1"/>
    <col min="11527" max="11528" width="9.28515625" bestFit="1" customWidth="1"/>
    <col min="11529" max="11529" width="10.140625" bestFit="1" customWidth="1"/>
    <col min="11530" max="11530" width="9.85546875" bestFit="1" customWidth="1"/>
    <col min="11531" max="11531" width="9.28515625" bestFit="1" customWidth="1"/>
    <col min="11532" max="11532" width="9.42578125" bestFit="1" customWidth="1"/>
    <col min="11533" max="11537" width="9.28515625" bestFit="1" customWidth="1"/>
    <col min="11538" max="11538" width="9.28515625" customWidth="1"/>
    <col min="11539" max="11539" width="9.28515625" bestFit="1" customWidth="1"/>
    <col min="11777" max="11777" width="58" bestFit="1" customWidth="1"/>
    <col min="11778" max="11778" width="5.140625" customWidth="1"/>
    <col min="11783" max="11784" width="9.28515625" bestFit="1" customWidth="1"/>
    <col min="11785" max="11785" width="10.140625" bestFit="1" customWidth="1"/>
    <col min="11786" max="11786" width="9.85546875" bestFit="1" customWidth="1"/>
    <col min="11787" max="11787" width="9.28515625" bestFit="1" customWidth="1"/>
    <col min="11788" max="11788" width="9.42578125" bestFit="1" customWidth="1"/>
    <col min="11789" max="11793" width="9.28515625" bestFit="1" customWidth="1"/>
    <col min="11794" max="11794" width="9.28515625" customWidth="1"/>
    <col min="11795" max="11795" width="9.28515625" bestFit="1" customWidth="1"/>
    <col min="12033" max="12033" width="58" bestFit="1" customWidth="1"/>
    <col min="12034" max="12034" width="5.140625" customWidth="1"/>
    <col min="12039" max="12040" width="9.28515625" bestFit="1" customWidth="1"/>
    <col min="12041" max="12041" width="10.140625" bestFit="1" customWidth="1"/>
    <col min="12042" max="12042" width="9.85546875" bestFit="1" customWidth="1"/>
    <col min="12043" max="12043" width="9.28515625" bestFit="1" customWidth="1"/>
    <col min="12044" max="12044" width="9.42578125" bestFit="1" customWidth="1"/>
    <col min="12045" max="12049" width="9.28515625" bestFit="1" customWidth="1"/>
    <col min="12050" max="12050" width="9.28515625" customWidth="1"/>
    <col min="12051" max="12051" width="9.28515625" bestFit="1" customWidth="1"/>
    <col min="12289" max="12289" width="58" bestFit="1" customWidth="1"/>
    <col min="12290" max="12290" width="5.140625" customWidth="1"/>
    <col min="12295" max="12296" width="9.28515625" bestFit="1" customWidth="1"/>
    <col min="12297" max="12297" width="10.140625" bestFit="1" customWidth="1"/>
    <col min="12298" max="12298" width="9.85546875" bestFit="1" customWidth="1"/>
    <col min="12299" max="12299" width="9.28515625" bestFit="1" customWidth="1"/>
    <col min="12300" max="12300" width="9.42578125" bestFit="1" customWidth="1"/>
    <col min="12301" max="12305" width="9.28515625" bestFit="1" customWidth="1"/>
    <col min="12306" max="12306" width="9.28515625" customWidth="1"/>
    <col min="12307" max="12307" width="9.28515625" bestFit="1" customWidth="1"/>
    <col min="12545" max="12545" width="58" bestFit="1" customWidth="1"/>
    <col min="12546" max="12546" width="5.140625" customWidth="1"/>
    <col min="12551" max="12552" width="9.28515625" bestFit="1" customWidth="1"/>
    <col min="12553" max="12553" width="10.140625" bestFit="1" customWidth="1"/>
    <col min="12554" max="12554" width="9.85546875" bestFit="1" customWidth="1"/>
    <col min="12555" max="12555" width="9.28515625" bestFit="1" customWidth="1"/>
    <col min="12556" max="12556" width="9.42578125" bestFit="1" customWidth="1"/>
    <col min="12557" max="12561" width="9.28515625" bestFit="1" customWidth="1"/>
    <col min="12562" max="12562" width="9.28515625" customWidth="1"/>
    <col min="12563" max="12563" width="9.28515625" bestFit="1" customWidth="1"/>
    <col min="12801" max="12801" width="58" bestFit="1" customWidth="1"/>
    <col min="12802" max="12802" width="5.140625" customWidth="1"/>
    <col min="12807" max="12808" width="9.28515625" bestFit="1" customWidth="1"/>
    <col min="12809" max="12809" width="10.140625" bestFit="1" customWidth="1"/>
    <col min="12810" max="12810" width="9.85546875" bestFit="1" customWidth="1"/>
    <col min="12811" max="12811" width="9.28515625" bestFit="1" customWidth="1"/>
    <col min="12812" max="12812" width="9.42578125" bestFit="1" customWidth="1"/>
    <col min="12813" max="12817" width="9.28515625" bestFit="1" customWidth="1"/>
    <col min="12818" max="12818" width="9.28515625" customWidth="1"/>
    <col min="12819" max="12819" width="9.28515625" bestFit="1" customWidth="1"/>
    <col min="13057" max="13057" width="58" bestFit="1" customWidth="1"/>
    <col min="13058" max="13058" width="5.140625" customWidth="1"/>
    <col min="13063" max="13064" width="9.28515625" bestFit="1" customWidth="1"/>
    <col min="13065" max="13065" width="10.140625" bestFit="1" customWidth="1"/>
    <col min="13066" max="13066" width="9.85546875" bestFit="1" customWidth="1"/>
    <col min="13067" max="13067" width="9.28515625" bestFit="1" customWidth="1"/>
    <col min="13068" max="13068" width="9.42578125" bestFit="1" customWidth="1"/>
    <col min="13069" max="13073" width="9.28515625" bestFit="1" customWidth="1"/>
    <col min="13074" max="13074" width="9.28515625" customWidth="1"/>
    <col min="13075" max="13075" width="9.28515625" bestFit="1" customWidth="1"/>
    <col min="13313" max="13313" width="58" bestFit="1" customWidth="1"/>
    <col min="13314" max="13314" width="5.140625" customWidth="1"/>
    <col min="13319" max="13320" width="9.28515625" bestFit="1" customWidth="1"/>
    <col min="13321" max="13321" width="10.140625" bestFit="1" customWidth="1"/>
    <col min="13322" max="13322" width="9.85546875" bestFit="1" customWidth="1"/>
    <col min="13323" max="13323" width="9.28515625" bestFit="1" customWidth="1"/>
    <col min="13324" max="13324" width="9.42578125" bestFit="1" customWidth="1"/>
    <col min="13325" max="13329" width="9.28515625" bestFit="1" customWidth="1"/>
    <col min="13330" max="13330" width="9.28515625" customWidth="1"/>
    <col min="13331" max="13331" width="9.28515625" bestFit="1" customWidth="1"/>
    <col min="13569" max="13569" width="58" bestFit="1" customWidth="1"/>
    <col min="13570" max="13570" width="5.140625" customWidth="1"/>
    <col min="13575" max="13576" width="9.28515625" bestFit="1" customWidth="1"/>
    <col min="13577" max="13577" width="10.140625" bestFit="1" customWidth="1"/>
    <col min="13578" max="13578" width="9.85546875" bestFit="1" customWidth="1"/>
    <col min="13579" max="13579" width="9.28515625" bestFit="1" customWidth="1"/>
    <col min="13580" max="13580" width="9.42578125" bestFit="1" customWidth="1"/>
    <col min="13581" max="13585" width="9.28515625" bestFit="1" customWidth="1"/>
    <col min="13586" max="13586" width="9.28515625" customWidth="1"/>
    <col min="13587" max="13587" width="9.28515625" bestFit="1" customWidth="1"/>
    <col min="13825" max="13825" width="58" bestFit="1" customWidth="1"/>
    <col min="13826" max="13826" width="5.140625" customWidth="1"/>
    <col min="13831" max="13832" width="9.28515625" bestFit="1" customWidth="1"/>
    <col min="13833" max="13833" width="10.140625" bestFit="1" customWidth="1"/>
    <col min="13834" max="13834" width="9.85546875" bestFit="1" customWidth="1"/>
    <col min="13835" max="13835" width="9.28515625" bestFit="1" customWidth="1"/>
    <col min="13836" max="13836" width="9.42578125" bestFit="1" customWidth="1"/>
    <col min="13837" max="13841" width="9.28515625" bestFit="1" customWidth="1"/>
    <col min="13842" max="13842" width="9.28515625" customWidth="1"/>
    <col min="13843" max="13843" width="9.28515625" bestFit="1" customWidth="1"/>
    <col min="14081" max="14081" width="58" bestFit="1" customWidth="1"/>
    <col min="14082" max="14082" width="5.140625" customWidth="1"/>
    <col min="14087" max="14088" width="9.28515625" bestFit="1" customWidth="1"/>
    <col min="14089" max="14089" width="10.140625" bestFit="1" customWidth="1"/>
    <col min="14090" max="14090" width="9.85546875" bestFit="1" customWidth="1"/>
    <col min="14091" max="14091" width="9.28515625" bestFit="1" customWidth="1"/>
    <col min="14092" max="14092" width="9.42578125" bestFit="1" customWidth="1"/>
    <col min="14093" max="14097" width="9.28515625" bestFit="1" customWidth="1"/>
    <col min="14098" max="14098" width="9.28515625" customWidth="1"/>
    <col min="14099" max="14099" width="9.28515625" bestFit="1" customWidth="1"/>
    <col min="14337" max="14337" width="58" bestFit="1" customWidth="1"/>
    <col min="14338" max="14338" width="5.140625" customWidth="1"/>
    <col min="14343" max="14344" width="9.28515625" bestFit="1" customWidth="1"/>
    <col min="14345" max="14345" width="10.140625" bestFit="1" customWidth="1"/>
    <col min="14346" max="14346" width="9.85546875" bestFit="1" customWidth="1"/>
    <col min="14347" max="14347" width="9.28515625" bestFit="1" customWidth="1"/>
    <col min="14348" max="14348" width="9.42578125" bestFit="1" customWidth="1"/>
    <col min="14349" max="14353" width="9.28515625" bestFit="1" customWidth="1"/>
    <col min="14354" max="14354" width="9.28515625" customWidth="1"/>
    <col min="14355" max="14355" width="9.28515625" bestFit="1" customWidth="1"/>
    <col min="14593" max="14593" width="58" bestFit="1" customWidth="1"/>
    <col min="14594" max="14594" width="5.140625" customWidth="1"/>
    <col min="14599" max="14600" width="9.28515625" bestFit="1" customWidth="1"/>
    <col min="14601" max="14601" width="10.140625" bestFit="1" customWidth="1"/>
    <col min="14602" max="14602" width="9.85546875" bestFit="1" customWidth="1"/>
    <col min="14603" max="14603" width="9.28515625" bestFit="1" customWidth="1"/>
    <col min="14604" max="14604" width="9.42578125" bestFit="1" customWidth="1"/>
    <col min="14605" max="14609" width="9.28515625" bestFit="1" customWidth="1"/>
    <col min="14610" max="14610" width="9.28515625" customWidth="1"/>
    <col min="14611" max="14611" width="9.28515625" bestFit="1" customWidth="1"/>
    <col min="14849" max="14849" width="58" bestFit="1" customWidth="1"/>
    <col min="14850" max="14850" width="5.140625" customWidth="1"/>
    <col min="14855" max="14856" width="9.28515625" bestFit="1" customWidth="1"/>
    <col min="14857" max="14857" width="10.140625" bestFit="1" customWidth="1"/>
    <col min="14858" max="14858" width="9.85546875" bestFit="1" customWidth="1"/>
    <col min="14859" max="14859" width="9.28515625" bestFit="1" customWidth="1"/>
    <col min="14860" max="14860" width="9.42578125" bestFit="1" customWidth="1"/>
    <col min="14861" max="14865" width="9.28515625" bestFit="1" customWidth="1"/>
    <col min="14866" max="14866" width="9.28515625" customWidth="1"/>
    <col min="14867" max="14867" width="9.28515625" bestFit="1" customWidth="1"/>
    <col min="15105" max="15105" width="58" bestFit="1" customWidth="1"/>
    <col min="15106" max="15106" width="5.140625" customWidth="1"/>
    <col min="15111" max="15112" width="9.28515625" bestFit="1" customWidth="1"/>
    <col min="15113" max="15113" width="10.140625" bestFit="1" customWidth="1"/>
    <col min="15114" max="15114" width="9.85546875" bestFit="1" customWidth="1"/>
    <col min="15115" max="15115" width="9.28515625" bestFit="1" customWidth="1"/>
    <col min="15116" max="15116" width="9.42578125" bestFit="1" customWidth="1"/>
    <col min="15117" max="15121" width="9.28515625" bestFit="1" customWidth="1"/>
    <col min="15122" max="15122" width="9.28515625" customWidth="1"/>
    <col min="15123" max="15123" width="9.28515625" bestFit="1" customWidth="1"/>
    <col min="15361" max="15361" width="58" bestFit="1" customWidth="1"/>
    <col min="15362" max="15362" width="5.140625" customWidth="1"/>
    <col min="15367" max="15368" width="9.28515625" bestFit="1" customWidth="1"/>
    <col min="15369" max="15369" width="10.140625" bestFit="1" customWidth="1"/>
    <col min="15370" max="15370" width="9.85546875" bestFit="1" customWidth="1"/>
    <col min="15371" max="15371" width="9.28515625" bestFit="1" customWidth="1"/>
    <col min="15372" max="15372" width="9.42578125" bestFit="1" customWidth="1"/>
    <col min="15373" max="15377" width="9.28515625" bestFit="1" customWidth="1"/>
    <col min="15378" max="15378" width="9.28515625" customWidth="1"/>
    <col min="15379" max="15379" width="9.28515625" bestFit="1" customWidth="1"/>
    <col min="15617" max="15617" width="58" bestFit="1" customWidth="1"/>
    <col min="15618" max="15618" width="5.140625" customWidth="1"/>
    <col min="15623" max="15624" width="9.28515625" bestFit="1" customWidth="1"/>
    <col min="15625" max="15625" width="10.140625" bestFit="1" customWidth="1"/>
    <col min="15626" max="15626" width="9.85546875" bestFit="1" customWidth="1"/>
    <col min="15627" max="15627" width="9.28515625" bestFit="1" customWidth="1"/>
    <col min="15628" max="15628" width="9.42578125" bestFit="1" customWidth="1"/>
    <col min="15629" max="15633" width="9.28515625" bestFit="1" customWidth="1"/>
    <col min="15634" max="15634" width="9.28515625" customWidth="1"/>
    <col min="15635" max="15635" width="9.28515625" bestFit="1" customWidth="1"/>
    <col min="15873" max="15873" width="58" bestFit="1" customWidth="1"/>
    <col min="15874" max="15874" width="5.140625" customWidth="1"/>
    <col min="15879" max="15880" width="9.28515625" bestFit="1" customWidth="1"/>
    <col min="15881" max="15881" width="10.140625" bestFit="1" customWidth="1"/>
    <col min="15882" max="15882" width="9.85546875" bestFit="1" customWidth="1"/>
    <col min="15883" max="15883" width="9.28515625" bestFit="1" customWidth="1"/>
    <col min="15884" max="15884" width="9.42578125" bestFit="1" customWidth="1"/>
    <col min="15885" max="15889" width="9.28515625" bestFit="1" customWidth="1"/>
    <col min="15890" max="15890" width="9.28515625" customWidth="1"/>
    <col min="15891" max="15891" width="9.28515625" bestFit="1" customWidth="1"/>
    <col min="16129" max="16129" width="58" bestFit="1" customWidth="1"/>
    <col min="16130" max="16130" width="5.140625" customWidth="1"/>
    <col min="16135" max="16136" width="9.28515625" bestFit="1" customWidth="1"/>
    <col min="16137" max="16137" width="10.140625" bestFit="1" customWidth="1"/>
    <col min="16138" max="16138" width="9.85546875" bestFit="1" customWidth="1"/>
    <col min="16139" max="16139" width="9.28515625" bestFit="1" customWidth="1"/>
    <col min="16140" max="16140" width="9.42578125" bestFit="1" customWidth="1"/>
    <col min="16141" max="16145" width="9.28515625" bestFit="1" customWidth="1"/>
    <col min="16146" max="16146" width="9.28515625" customWidth="1"/>
    <col min="16147" max="16147" width="9.28515625" bestFit="1" customWidth="1"/>
  </cols>
  <sheetData>
    <row r="1" spans="1:28" ht="15.75" thickBot="1" x14ac:dyDescent="0.3">
      <c r="A1" s="1">
        <v>6</v>
      </c>
      <c r="B1" s="287" t="s">
        <v>0</v>
      </c>
      <c r="C1" s="264"/>
      <c r="D1" s="264"/>
      <c r="E1" s="264"/>
      <c r="F1" s="264"/>
      <c r="G1" s="264"/>
      <c r="H1" s="265"/>
      <c r="I1" s="262" t="s">
        <v>1</v>
      </c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130"/>
      <c r="U1" s="130"/>
      <c r="V1" s="130"/>
      <c r="W1" s="130"/>
      <c r="X1" s="130"/>
      <c r="Y1" s="130"/>
      <c r="Z1" s="130"/>
      <c r="AA1" s="130"/>
      <c r="AB1" s="130"/>
    </row>
    <row r="2" spans="1:28" ht="15.75" thickBot="1" x14ac:dyDescent="0.3">
      <c r="A2" s="131">
        <f>'[2]1'!A2</f>
        <v>11</v>
      </c>
      <c r="B2" s="288" t="s">
        <v>2</v>
      </c>
      <c r="C2" s="270" t="s">
        <v>3</v>
      </c>
      <c r="D2" s="291" t="s">
        <v>4</v>
      </c>
      <c r="E2" s="272"/>
      <c r="F2" s="292"/>
      <c r="G2" s="274" t="s">
        <v>5</v>
      </c>
      <c r="H2" s="274" t="s">
        <v>6</v>
      </c>
      <c r="I2" s="277" t="s">
        <v>4</v>
      </c>
      <c r="J2" s="278"/>
      <c r="K2" s="278"/>
      <c r="L2" s="278"/>
      <c r="M2" s="278"/>
      <c r="N2" s="278"/>
      <c r="O2" s="278"/>
      <c r="P2" s="279"/>
      <c r="Q2" s="133" t="s">
        <v>5</v>
      </c>
      <c r="R2" s="132" t="s">
        <v>7</v>
      </c>
      <c r="S2" s="132" t="s">
        <v>6</v>
      </c>
      <c r="T2" s="130"/>
      <c r="U2" s="130"/>
      <c r="V2" s="130"/>
      <c r="W2" s="130"/>
      <c r="X2" s="130"/>
      <c r="Y2" s="130"/>
      <c r="Z2" s="130"/>
      <c r="AA2" s="130"/>
      <c r="AB2" s="130"/>
    </row>
    <row r="3" spans="1:28" ht="15.75" thickBot="1" x14ac:dyDescent="0.3">
      <c r="A3" s="131">
        <f>'[2]1'!A3</f>
        <v>2023</v>
      </c>
      <c r="B3" s="289"/>
      <c r="C3" s="290"/>
      <c r="D3" s="134" t="s">
        <v>9</v>
      </c>
      <c r="E3" s="135" t="s">
        <v>10</v>
      </c>
      <c r="F3" s="136" t="s">
        <v>11</v>
      </c>
      <c r="G3" s="293"/>
      <c r="H3" s="293"/>
      <c r="I3" s="137" t="s">
        <v>13</v>
      </c>
      <c r="J3" s="138" t="s">
        <v>14</v>
      </c>
      <c r="K3" s="138" t="s">
        <v>15</v>
      </c>
      <c r="L3" s="138" t="s">
        <v>16</v>
      </c>
      <c r="M3" s="138" t="s">
        <v>17</v>
      </c>
      <c r="N3" s="139" t="s">
        <v>18</v>
      </c>
      <c r="O3" s="133" t="s">
        <v>19</v>
      </c>
      <c r="P3" s="137" t="s">
        <v>20</v>
      </c>
      <c r="Q3" s="140" t="s">
        <v>21</v>
      </c>
      <c r="R3" s="141" t="s">
        <v>21</v>
      </c>
      <c r="S3" s="141" t="s">
        <v>21</v>
      </c>
      <c r="T3" s="130"/>
      <c r="U3" s="130"/>
      <c r="V3" s="130"/>
      <c r="W3" s="130"/>
      <c r="X3" s="130"/>
      <c r="Y3" s="130"/>
      <c r="Z3" s="130"/>
      <c r="AA3" s="130"/>
      <c r="AB3" s="130"/>
    </row>
    <row r="4" spans="1:28" ht="15.75" thickBot="1" x14ac:dyDescent="0.3">
      <c r="A4" s="142" t="s">
        <v>22</v>
      </c>
      <c r="B4" s="143">
        <v>1492</v>
      </c>
      <c r="C4" s="144">
        <f>'[2]5'!C70</f>
        <v>-982</v>
      </c>
      <c r="D4" s="144">
        <f>'[2]5'!D70</f>
        <v>1811</v>
      </c>
      <c r="E4" s="144">
        <f>'[2]5'!E70</f>
        <v>0</v>
      </c>
      <c r="F4" s="144">
        <f>'[2]5'!F70</f>
        <v>2797</v>
      </c>
      <c r="G4" s="147">
        <f>'[2]5'!G70</f>
        <v>175.81200000000035</v>
      </c>
      <c r="H4" s="147">
        <f>'[2]5'!H70</f>
        <v>0</v>
      </c>
      <c r="I4" s="145">
        <f>'[2]5'!I70</f>
        <v>15381.430000000018</v>
      </c>
      <c r="J4" s="147">
        <f>'[2]5'!J70</f>
        <v>-15491.800000000192</v>
      </c>
      <c r="K4" s="147">
        <f>'[2]5'!K70</f>
        <v>32135.110000000041</v>
      </c>
      <c r="L4" s="147">
        <f>'[2]5'!L70</f>
        <v>50292</v>
      </c>
      <c r="M4" s="147">
        <f>'[2]5'!M70</f>
        <v>36875.950000000012</v>
      </c>
      <c r="N4" s="147">
        <f>'[2]5'!N70</f>
        <v>187793.83000000002</v>
      </c>
      <c r="O4" s="147">
        <f>'[2]5'!O70</f>
        <v>3.637978807091713E-12</v>
      </c>
      <c r="P4" s="147">
        <f>'[2]5'!P70</f>
        <v>-2.7284841053187847E-12</v>
      </c>
      <c r="Q4" s="147">
        <f>'[2]5'!Q70</f>
        <v>10509.548999999999</v>
      </c>
      <c r="R4" s="147">
        <f>'[2]5'!R70</f>
        <v>1</v>
      </c>
      <c r="S4" s="147">
        <f>'[2]5'!S70</f>
        <v>7462.8299999999963</v>
      </c>
      <c r="T4" s="130"/>
      <c r="U4" s="130"/>
      <c r="V4" s="130"/>
      <c r="W4" s="130"/>
      <c r="X4" s="130"/>
      <c r="Y4" s="130"/>
      <c r="Z4" s="130"/>
      <c r="AA4" s="130"/>
      <c r="AB4" s="130"/>
    </row>
    <row r="5" spans="1:28" x14ac:dyDescent="0.25">
      <c r="A5" s="148" t="s">
        <v>23</v>
      </c>
      <c r="B5" s="149">
        <f>B4+1</f>
        <v>1493</v>
      </c>
      <c r="C5" s="155"/>
      <c r="D5" s="25"/>
      <c r="E5" s="157">
        <v>5105</v>
      </c>
      <c r="F5" s="158"/>
      <c r="G5" s="154"/>
      <c r="H5" s="152"/>
      <c r="I5" s="150"/>
      <c r="J5" s="154"/>
      <c r="K5" s="152"/>
      <c r="L5" s="150"/>
      <c r="M5" s="151"/>
      <c r="N5" s="152"/>
      <c r="O5" s="153"/>
      <c r="P5" s="154"/>
      <c r="Q5" s="152"/>
      <c r="R5" s="152"/>
      <c r="S5" s="152"/>
      <c r="T5" s="130"/>
      <c r="U5" s="130"/>
      <c r="V5" s="130"/>
      <c r="W5" s="130"/>
      <c r="X5" s="130"/>
      <c r="Y5" s="130"/>
      <c r="Z5" s="130"/>
      <c r="AA5" s="130"/>
      <c r="AB5" s="130"/>
    </row>
    <row r="6" spans="1:28" x14ac:dyDescent="0.25">
      <c r="A6" s="148" t="s">
        <v>24</v>
      </c>
      <c r="B6" s="149">
        <f t="shared" ref="B6:B24" si="0">B5+1</f>
        <v>1494</v>
      </c>
      <c r="C6" s="155"/>
      <c r="D6" s="25"/>
      <c r="E6" s="157"/>
      <c r="F6" s="158">
        <v>1288</v>
      </c>
      <c r="G6" s="154"/>
      <c r="H6" s="152"/>
      <c r="I6" s="150"/>
      <c r="J6" s="154"/>
      <c r="K6" s="152"/>
      <c r="L6" s="150"/>
      <c r="M6" s="151"/>
      <c r="N6" s="152"/>
      <c r="O6" s="153"/>
      <c r="P6" s="154"/>
      <c r="Q6" s="152"/>
      <c r="R6" s="152"/>
      <c r="S6" s="152"/>
      <c r="T6" s="130"/>
      <c r="U6" s="130"/>
      <c r="V6" s="130"/>
      <c r="W6" s="130"/>
      <c r="X6" s="130"/>
      <c r="Y6" s="130"/>
      <c r="Z6" s="130"/>
      <c r="AA6" s="130"/>
      <c r="AB6" s="130"/>
    </row>
    <row r="7" spans="1:28" x14ac:dyDescent="0.25">
      <c r="A7" s="148" t="s">
        <v>93</v>
      </c>
      <c r="B7" s="149">
        <f t="shared" si="0"/>
        <v>1495</v>
      </c>
      <c r="C7" s="155"/>
      <c r="D7" s="25">
        <v>2000</v>
      </c>
      <c r="E7" s="157"/>
      <c r="F7" s="158"/>
      <c r="G7" s="154"/>
      <c r="H7" s="152"/>
      <c r="I7" s="150"/>
      <c r="J7" s="154"/>
      <c r="K7" s="152"/>
      <c r="L7" s="150"/>
      <c r="M7" s="151"/>
      <c r="N7" s="152"/>
      <c r="O7" s="153"/>
      <c r="P7" s="154"/>
      <c r="Q7" s="152"/>
      <c r="R7" s="152"/>
      <c r="S7" s="152"/>
      <c r="T7" s="130"/>
      <c r="U7" s="130"/>
      <c r="V7" s="130"/>
      <c r="W7" s="130"/>
      <c r="X7" s="130"/>
      <c r="Y7" s="130"/>
      <c r="Z7" s="130"/>
      <c r="AA7" s="130"/>
      <c r="AB7" s="130"/>
    </row>
    <row r="8" spans="1:28" x14ac:dyDescent="0.25">
      <c r="A8" s="148" t="s">
        <v>94</v>
      </c>
      <c r="B8" s="149">
        <f t="shared" si="0"/>
        <v>1496</v>
      </c>
      <c r="C8" s="155"/>
      <c r="D8" s="25">
        <v>1450</v>
      </c>
      <c r="E8" s="157"/>
      <c r="F8" s="158"/>
      <c r="G8" s="154"/>
      <c r="H8" s="152"/>
      <c r="I8" s="150"/>
      <c r="J8" s="154"/>
      <c r="K8" s="152"/>
      <c r="L8" s="150"/>
      <c r="M8" s="151"/>
      <c r="N8" s="152"/>
      <c r="O8" s="153"/>
      <c r="P8" s="154"/>
      <c r="Q8" s="152"/>
      <c r="R8" s="152"/>
      <c r="S8" s="152"/>
      <c r="T8" s="130"/>
      <c r="U8" s="130"/>
      <c r="V8" s="130"/>
      <c r="W8" s="130"/>
      <c r="X8" s="130"/>
      <c r="Y8" s="130"/>
      <c r="Z8" s="130"/>
      <c r="AA8" s="130"/>
      <c r="AB8" s="130"/>
    </row>
    <row r="9" spans="1:28" x14ac:dyDescent="0.25">
      <c r="A9" s="148" t="s">
        <v>93</v>
      </c>
      <c r="B9" s="149">
        <f t="shared" si="0"/>
        <v>1497</v>
      </c>
      <c r="C9" s="155"/>
      <c r="D9" s="25"/>
      <c r="E9" s="157"/>
      <c r="F9" s="158"/>
      <c r="G9" s="154"/>
      <c r="H9" s="152"/>
      <c r="I9" s="150">
        <v>650</v>
      </c>
      <c r="J9" s="154"/>
      <c r="K9" s="152"/>
      <c r="L9" s="150"/>
      <c r="M9" s="151"/>
      <c r="N9" s="152"/>
      <c r="O9" s="153"/>
      <c r="P9" s="154"/>
      <c r="Q9" s="152"/>
      <c r="R9" s="152"/>
      <c r="S9" s="152"/>
      <c r="T9" s="130"/>
      <c r="U9" s="130"/>
      <c r="V9" s="130"/>
      <c r="W9" s="130"/>
      <c r="X9" s="130"/>
      <c r="Y9" s="130"/>
      <c r="Z9" s="130"/>
      <c r="AA9" s="130"/>
      <c r="AB9" s="130"/>
    </row>
    <row r="10" spans="1:28" x14ac:dyDescent="0.25">
      <c r="A10" s="148" t="s">
        <v>94</v>
      </c>
      <c r="B10" s="149">
        <f t="shared" si="0"/>
        <v>1498</v>
      </c>
      <c r="C10" s="155"/>
      <c r="D10" s="25"/>
      <c r="E10" s="157"/>
      <c r="F10" s="158"/>
      <c r="G10" s="154"/>
      <c r="H10" s="152"/>
      <c r="I10" s="150">
        <v>1450</v>
      </c>
      <c r="J10" s="154"/>
      <c r="K10" s="152"/>
      <c r="L10" s="150"/>
      <c r="M10" s="151"/>
      <c r="N10" s="152"/>
      <c r="O10" s="153"/>
      <c r="P10" s="154"/>
      <c r="Q10" s="152"/>
      <c r="R10" s="152"/>
      <c r="S10" s="152"/>
      <c r="T10" s="130"/>
      <c r="U10" s="130"/>
      <c r="V10" s="130"/>
      <c r="W10" s="130"/>
      <c r="X10" s="130"/>
      <c r="Y10" s="130"/>
      <c r="Z10" s="130"/>
      <c r="AA10" s="130"/>
      <c r="AB10" s="130"/>
    </row>
    <row r="11" spans="1:28" x14ac:dyDescent="0.25">
      <c r="A11" s="148" t="s">
        <v>95</v>
      </c>
      <c r="B11" s="149">
        <f t="shared" si="0"/>
        <v>1499</v>
      </c>
      <c r="C11" s="155"/>
      <c r="D11" s="25">
        <v>70</v>
      </c>
      <c r="E11" s="157"/>
      <c r="F11" s="158"/>
      <c r="G11" s="154"/>
      <c r="H11" s="152"/>
      <c r="I11" s="150"/>
      <c r="J11" s="154"/>
      <c r="K11" s="152"/>
      <c r="L11" s="150"/>
      <c r="M11" s="151"/>
      <c r="N11" s="152"/>
      <c r="O11" s="153"/>
      <c r="P11" s="154"/>
      <c r="Q11" s="152"/>
      <c r="R11" s="152"/>
      <c r="S11" s="152"/>
      <c r="T11" s="130"/>
      <c r="U11" s="130"/>
      <c r="V11" s="130"/>
      <c r="W11" s="130"/>
      <c r="X11" s="130"/>
      <c r="Y11" s="130"/>
      <c r="Z11" s="130"/>
      <c r="AA11" s="130"/>
      <c r="AB11" s="130"/>
    </row>
    <row r="12" spans="1:28" x14ac:dyDescent="0.25">
      <c r="A12" s="148" t="s">
        <v>96</v>
      </c>
      <c r="B12" s="149">
        <f t="shared" si="0"/>
        <v>1500</v>
      </c>
      <c r="C12" s="155"/>
      <c r="D12" s="25">
        <v>250</v>
      </c>
      <c r="E12" s="157"/>
      <c r="F12" s="158"/>
      <c r="G12" s="154"/>
      <c r="H12" s="152"/>
      <c r="I12" s="150"/>
      <c r="J12" s="154"/>
      <c r="K12" s="152"/>
      <c r="L12" s="150"/>
      <c r="M12" s="151"/>
      <c r="N12" s="152"/>
      <c r="O12" s="153"/>
      <c r="P12" s="154"/>
      <c r="Q12" s="152"/>
      <c r="R12" s="152"/>
      <c r="S12" s="152"/>
      <c r="T12" s="130"/>
      <c r="U12" s="130"/>
      <c r="V12" s="130"/>
      <c r="W12" s="130"/>
      <c r="X12" s="130"/>
      <c r="Y12" s="130"/>
      <c r="Z12" s="130"/>
      <c r="AA12" s="130"/>
      <c r="AB12" s="130"/>
    </row>
    <row r="13" spans="1:28" x14ac:dyDescent="0.25">
      <c r="A13" s="148"/>
      <c r="B13" s="149">
        <f t="shared" si="0"/>
        <v>1501</v>
      </c>
      <c r="C13" s="155"/>
      <c r="D13" s="156"/>
      <c r="E13" s="157"/>
      <c r="F13" s="158"/>
      <c r="G13" s="154"/>
      <c r="H13" s="152"/>
      <c r="I13" s="150"/>
      <c r="J13" s="154"/>
      <c r="K13" s="152"/>
      <c r="L13" s="150"/>
      <c r="M13" s="151"/>
      <c r="N13" s="152"/>
      <c r="O13" s="153"/>
      <c r="P13" s="154"/>
      <c r="Q13" s="152"/>
      <c r="R13" s="152"/>
      <c r="S13" s="152"/>
      <c r="T13" s="130"/>
      <c r="U13" s="130"/>
      <c r="V13" s="130"/>
      <c r="W13" s="130"/>
      <c r="X13" s="130"/>
      <c r="Y13" s="130"/>
      <c r="Z13" s="130"/>
      <c r="AA13" s="130"/>
      <c r="AB13" s="130"/>
    </row>
    <row r="14" spans="1:28" x14ac:dyDescent="0.25">
      <c r="A14" s="148"/>
      <c r="B14" s="149">
        <f t="shared" si="0"/>
        <v>1502</v>
      </c>
      <c r="C14" s="155"/>
      <c r="D14" s="156"/>
      <c r="E14" s="157"/>
      <c r="F14" s="158"/>
      <c r="G14" s="154"/>
      <c r="H14" s="152"/>
      <c r="I14" s="150"/>
      <c r="J14" s="154"/>
      <c r="K14" s="152"/>
      <c r="L14" s="150"/>
      <c r="M14" s="151"/>
      <c r="N14" s="152"/>
      <c r="O14" s="153"/>
      <c r="P14" s="154"/>
      <c r="Q14" s="152"/>
      <c r="R14" s="152"/>
      <c r="S14" s="152"/>
      <c r="T14" s="130"/>
      <c r="U14" s="130"/>
      <c r="V14" s="130"/>
      <c r="W14" s="130"/>
      <c r="X14" s="130"/>
      <c r="Y14" s="130"/>
      <c r="Z14" s="130"/>
      <c r="AA14" s="130"/>
      <c r="AB14" s="130"/>
    </row>
    <row r="15" spans="1:28" x14ac:dyDescent="0.25">
      <c r="A15" s="148"/>
      <c r="B15" s="149">
        <f t="shared" si="0"/>
        <v>1503</v>
      </c>
      <c r="C15" s="155"/>
      <c r="D15" s="156"/>
      <c r="E15" s="157"/>
      <c r="F15" s="158"/>
      <c r="G15" s="154"/>
      <c r="H15" s="152"/>
      <c r="I15" s="150"/>
      <c r="J15" s="154"/>
      <c r="K15" s="152"/>
      <c r="L15" s="150"/>
      <c r="M15" s="151"/>
      <c r="N15" s="152"/>
      <c r="O15" s="153"/>
      <c r="P15" s="154"/>
      <c r="Q15" s="152"/>
      <c r="R15" s="152"/>
      <c r="S15" s="152"/>
      <c r="T15" s="130"/>
      <c r="U15" s="130"/>
      <c r="V15" s="130"/>
      <c r="W15" s="130"/>
      <c r="X15" s="130"/>
      <c r="Y15" s="130"/>
      <c r="Z15" s="130"/>
      <c r="AA15" s="130"/>
      <c r="AB15" s="130"/>
    </row>
    <row r="16" spans="1:28" x14ac:dyDescent="0.25">
      <c r="A16" s="148"/>
      <c r="B16" s="149">
        <f t="shared" si="0"/>
        <v>1504</v>
      </c>
      <c r="C16" s="155"/>
      <c r="D16" s="156"/>
      <c r="E16" s="157"/>
      <c r="F16" s="158"/>
      <c r="G16" s="154"/>
      <c r="H16" s="152"/>
      <c r="I16" s="150"/>
      <c r="J16" s="154"/>
      <c r="K16" s="152"/>
      <c r="L16" s="150"/>
      <c r="M16" s="151"/>
      <c r="N16" s="152"/>
      <c r="O16" s="153"/>
      <c r="P16" s="154"/>
      <c r="Q16" s="152"/>
      <c r="R16" s="152"/>
      <c r="S16" s="152"/>
      <c r="T16" s="130"/>
      <c r="U16" s="130"/>
      <c r="V16" s="130"/>
      <c r="W16" s="130"/>
      <c r="X16" s="130"/>
      <c r="Y16" s="130"/>
      <c r="Z16" s="130"/>
      <c r="AA16" s="130"/>
      <c r="AB16" s="130"/>
    </row>
    <row r="17" spans="1:28" x14ac:dyDescent="0.25">
      <c r="A17" s="148"/>
      <c r="B17" s="149">
        <f t="shared" si="0"/>
        <v>1505</v>
      </c>
      <c r="C17" s="155"/>
      <c r="D17" s="156"/>
      <c r="E17" s="157"/>
      <c r="F17" s="158"/>
      <c r="G17" s="154"/>
      <c r="H17" s="152"/>
      <c r="I17" s="150"/>
      <c r="J17" s="154"/>
      <c r="K17" s="152"/>
      <c r="L17" s="150"/>
      <c r="M17" s="151"/>
      <c r="N17" s="152"/>
      <c r="O17" s="153"/>
      <c r="P17" s="154"/>
      <c r="Q17" s="152"/>
      <c r="R17" s="152"/>
      <c r="S17" s="152"/>
      <c r="T17" s="130"/>
      <c r="U17" s="130"/>
      <c r="V17" s="130"/>
      <c r="W17" s="130"/>
      <c r="X17" s="130"/>
      <c r="Y17" s="130"/>
      <c r="Z17" s="130"/>
      <c r="AA17" s="130"/>
      <c r="AB17" s="130"/>
    </row>
    <row r="18" spans="1:28" x14ac:dyDescent="0.25">
      <c r="A18" s="148"/>
      <c r="B18" s="149">
        <f t="shared" si="0"/>
        <v>1506</v>
      </c>
      <c r="C18" s="155"/>
      <c r="D18" s="156"/>
      <c r="E18" s="157"/>
      <c r="F18" s="158"/>
      <c r="G18" s="154"/>
      <c r="H18" s="152"/>
      <c r="I18" s="150"/>
      <c r="J18" s="154"/>
      <c r="K18" s="152"/>
      <c r="L18" s="150"/>
      <c r="M18" s="151"/>
      <c r="N18" s="152"/>
      <c r="O18" s="153"/>
      <c r="P18" s="154"/>
      <c r="Q18" s="152"/>
      <c r="R18" s="152"/>
      <c r="S18" s="152"/>
      <c r="T18" s="130"/>
      <c r="U18" s="130"/>
      <c r="V18" s="130"/>
      <c r="W18" s="130"/>
      <c r="X18" s="130"/>
      <c r="Y18" s="130"/>
      <c r="Z18" s="130"/>
      <c r="AA18" s="130"/>
      <c r="AB18" s="130"/>
    </row>
    <row r="19" spans="1:28" x14ac:dyDescent="0.25">
      <c r="A19" s="148"/>
      <c r="B19" s="149">
        <f t="shared" si="0"/>
        <v>1507</v>
      </c>
      <c r="C19" s="155"/>
      <c r="D19" s="156"/>
      <c r="E19" s="157"/>
      <c r="F19" s="158"/>
      <c r="G19" s="154"/>
      <c r="H19" s="152"/>
      <c r="I19" s="150"/>
      <c r="J19" s="154"/>
      <c r="K19" s="152"/>
      <c r="L19" s="150"/>
      <c r="M19" s="151"/>
      <c r="N19" s="152"/>
      <c r="O19" s="153"/>
      <c r="P19" s="154"/>
      <c r="Q19" s="152"/>
      <c r="R19" s="152"/>
      <c r="S19" s="152"/>
      <c r="T19" s="130"/>
      <c r="U19" s="130"/>
      <c r="V19" s="130"/>
      <c r="W19" s="130"/>
      <c r="X19" s="130"/>
      <c r="Y19" s="130"/>
      <c r="Z19" s="130"/>
      <c r="AA19" s="130"/>
      <c r="AB19" s="130"/>
    </row>
    <row r="20" spans="1:28" x14ac:dyDescent="0.25">
      <c r="A20" s="148"/>
      <c r="B20" s="149">
        <f t="shared" si="0"/>
        <v>1508</v>
      </c>
      <c r="C20" s="155"/>
      <c r="D20" s="156"/>
      <c r="E20" s="157"/>
      <c r="F20" s="158"/>
      <c r="G20" s="154"/>
      <c r="H20" s="152"/>
      <c r="I20" s="150"/>
      <c r="J20" s="154"/>
      <c r="K20" s="152"/>
      <c r="L20" s="150"/>
      <c r="M20" s="151"/>
      <c r="N20" s="152"/>
      <c r="O20" s="153"/>
      <c r="P20" s="154"/>
      <c r="Q20" s="152"/>
      <c r="R20" s="152"/>
      <c r="S20" s="152"/>
      <c r="T20" s="130"/>
      <c r="U20" s="130"/>
      <c r="V20" s="130"/>
      <c r="W20" s="130"/>
      <c r="X20" s="130"/>
      <c r="Y20" s="130"/>
      <c r="Z20" s="130"/>
      <c r="AA20" s="130"/>
      <c r="AB20" s="130"/>
    </row>
    <row r="21" spans="1:28" x14ac:dyDescent="0.25">
      <c r="A21" s="148" t="s">
        <v>23</v>
      </c>
      <c r="B21" s="149">
        <f t="shared" si="0"/>
        <v>1509</v>
      </c>
      <c r="C21" s="155"/>
      <c r="D21" s="156"/>
      <c r="E21" s="157"/>
      <c r="F21" s="158"/>
      <c r="G21" s="154"/>
      <c r="H21" s="152"/>
      <c r="I21" s="150"/>
      <c r="J21" s="154"/>
      <c r="K21" s="152"/>
      <c r="L21" s="150"/>
      <c r="M21" s="151"/>
      <c r="N21" s="152"/>
      <c r="O21" s="153"/>
      <c r="P21" s="154"/>
      <c r="Q21" s="152"/>
      <c r="R21" s="152"/>
      <c r="S21" s="152"/>
      <c r="T21" s="130"/>
      <c r="U21" s="130"/>
      <c r="V21" s="130"/>
      <c r="W21" s="130"/>
      <c r="X21" s="130"/>
      <c r="Y21" s="130"/>
      <c r="Z21" s="130"/>
      <c r="AA21" s="130"/>
      <c r="AB21" s="130"/>
    </row>
    <row r="22" spans="1:28" x14ac:dyDescent="0.25">
      <c r="A22" s="148" t="s">
        <v>24</v>
      </c>
      <c r="B22" s="149">
        <f t="shared" si="0"/>
        <v>1510</v>
      </c>
      <c r="C22" s="155"/>
      <c r="D22" s="156"/>
      <c r="E22" s="157"/>
      <c r="F22" s="158"/>
      <c r="G22" s="154"/>
      <c r="H22" s="152"/>
      <c r="I22" s="150"/>
      <c r="J22" s="154"/>
      <c r="K22" s="152"/>
      <c r="L22" s="150"/>
      <c r="M22" s="151"/>
      <c r="N22" s="152"/>
      <c r="O22" s="153"/>
      <c r="P22" s="154"/>
      <c r="Q22" s="152"/>
      <c r="R22" s="152"/>
      <c r="S22" s="152"/>
      <c r="T22" s="130"/>
      <c r="U22" s="130"/>
      <c r="V22" s="130"/>
      <c r="W22" s="130"/>
      <c r="X22" s="130"/>
      <c r="Y22" s="130"/>
      <c r="Z22" s="130"/>
      <c r="AA22" s="130"/>
      <c r="AB22" s="130"/>
    </row>
    <row r="23" spans="1:28" x14ac:dyDescent="0.25">
      <c r="A23" s="148" t="s">
        <v>25</v>
      </c>
      <c r="B23" s="149">
        <f t="shared" si="0"/>
        <v>1511</v>
      </c>
      <c r="C23" s="155"/>
      <c r="D23" s="156"/>
      <c r="E23" s="157"/>
      <c r="F23" s="158"/>
      <c r="G23" s="154"/>
      <c r="H23" s="152"/>
      <c r="I23" s="150"/>
      <c r="J23" s="154"/>
      <c r="K23" s="152"/>
      <c r="L23" s="150"/>
      <c r="M23" s="151"/>
      <c r="N23" s="152"/>
      <c r="O23" s="153"/>
      <c r="P23" s="154"/>
      <c r="Q23" s="152"/>
      <c r="R23" s="152"/>
      <c r="S23" s="152"/>
      <c r="T23" s="130"/>
      <c r="U23" s="130"/>
      <c r="V23" s="130"/>
      <c r="W23" s="130"/>
      <c r="X23" s="130"/>
      <c r="Y23" s="130"/>
      <c r="Z23" s="130"/>
      <c r="AA23" s="130"/>
      <c r="AB23" s="130"/>
    </row>
    <row r="24" spans="1:28" ht="15.75" thickBot="1" x14ac:dyDescent="0.3">
      <c r="A24" s="148" t="s">
        <v>26</v>
      </c>
      <c r="B24" s="149">
        <f t="shared" si="0"/>
        <v>1512</v>
      </c>
      <c r="C24" s="155"/>
      <c r="D24" s="156"/>
      <c r="E24" s="157"/>
      <c r="F24" s="158"/>
      <c r="G24" s="154"/>
      <c r="H24" s="152"/>
      <c r="I24" s="150"/>
      <c r="J24" s="154"/>
      <c r="K24" s="152"/>
      <c r="L24" s="150"/>
      <c r="M24" s="151"/>
      <c r="N24" s="152"/>
      <c r="O24" s="159"/>
      <c r="P24" s="154"/>
      <c r="Q24" s="152"/>
      <c r="R24" s="152"/>
      <c r="S24" s="152"/>
      <c r="T24" s="130"/>
      <c r="U24" s="130"/>
      <c r="V24" s="130"/>
      <c r="W24" s="130"/>
      <c r="X24" s="130"/>
      <c r="Y24" s="130"/>
      <c r="Z24" s="130"/>
      <c r="AA24" s="130"/>
      <c r="AB24" s="130"/>
    </row>
    <row r="25" spans="1:28" ht="15.75" thickBot="1" x14ac:dyDescent="0.3">
      <c r="A25" s="280" t="s">
        <v>27</v>
      </c>
      <c r="B25" s="294"/>
      <c r="C25" s="144">
        <f>SUM(C4:C24)</f>
        <v>-982</v>
      </c>
      <c r="D25" s="144">
        <f t="shared" ref="D25:S25" si="1">SUM(D4:D24)</f>
        <v>5581</v>
      </c>
      <c r="E25" s="144">
        <f t="shared" si="1"/>
        <v>5105</v>
      </c>
      <c r="F25" s="144">
        <f t="shared" si="1"/>
        <v>4085</v>
      </c>
      <c r="G25" s="147">
        <f t="shared" si="1"/>
        <v>175.81200000000035</v>
      </c>
      <c r="H25" s="147">
        <f t="shared" si="1"/>
        <v>0</v>
      </c>
      <c r="I25" s="145">
        <f t="shared" si="1"/>
        <v>17481.430000000018</v>
      </c>
      <c r="J25" s="147">
        <f t="shared" si="1"/>
        <v>-15491.800000000192</v>
      </c>
      <c r="K25" s="147">
        <f t="shared" si="1"/>
        <v>32135.110000000041</v>
      </c>
      <c r="L25" s="147">
        <f t="shared" si="1"/>
        <v>50292</v>
      </c>
      <c r="M25" s="147">
        <f t="shared" si="1"/>
        <v>36875.950000000012</v>
      </c>
      <c r="N25" s="147">
        <f t="shared" si="1"/>
        <v>187793.83000000002</v>
      </c>
      <c r="O25" s="147">
        <f t="shared" si="1"/>
        <v>3.637978807091713E-12</v>
      </c>
      <c r="P25" s="147">
        <f t="shared" si="1"/>
        <v>-2.7284841053187847E-12</v>
      </c>
      <c r="Q25" s="147">
        <f t="shared" si="1"/>
        <v>10509.548999999999</v>
      </c>
      <c r="R25" s="147">
        <f t="shared" si="1"/>
        <v>1</v>
      </c>
      <c r="S25" s="147">
        <f t="shared" si="1"/>
        <v>7462.8299999999963</v>
      </c>
      <c r="T25" s="130"/>
      <c r="U25" s="130"/>
      <c r="V25" s="130"/>
      <c r="W25" s="130"/>
      <c r="X25" s="130"/>
      <c r="Y25" s="130"/>
      <c r="Z25" s="130"/>
      <c r="AA25" s="130"/>
      <c r="AB25" s="130"/>
    </row>
    <row r="26" spans="1:28" ht="15.75" thickBot="1" x14ac:dyDescent="0.3">
      <c r="A26" s="160" t="s">
        <v>28</v>
      </c>
      <c r="B26" s="161">
        <v>577</v>
      </c>
      <c r="C26" s="161"/>
      <c r="D26" s="162"/>
      <c r="E26" s="163"/>
      <c r="F26" s="164"/>
      <c r="G26" s="165"/>
      <c r="H26" s="167"/>
      <c r="I26" s="199"/>
      <c r="J26" s="165"/>
      <c r="K26" s="167"/>
      <c r="L26" s="167"/>
      <c r="M26" s="166"/>
      <c r="N26" s="167"/>
      <c r="O26" s="168"/>
      <c r="P26" s="165"/>
      <c r="Q26" s="167"/>
      <c r="R26" s="167"/>
      <c r="S26" s="167"/>
      <c r="T26" s="130"/>
      <c r="U26" s="130"/>
      <c r="V26" s="130"/>
      <c r="W26" s="130"/>
      <c r="X26" s="130"/>
      <c r="Y26" s="130"/>
      <c r="Z26" s="130"/>
      <c r="AA26" s="130"/>
      <c r="AB26" s="130"/>
    </row>
    <row r="27" spans="1:28" x14ac:dyDescent="0.25">
      <c r="A27" s="148"/>
      <c r="B27" s="169">
        <f>B26+1</f>
        <v>578</v>
      </c>
      <c r="C27" s="170"/>
      <c r="D27" s="156"/>
      <c r="E27" s="171"/>
      <c r="F27" s="158"/>
      <c r="G27" s="154"/>
      <c r="H27" s="152"/>
      <c r="I27" s="150"/>
      <c r="J27" s="154"/>
      <c r="K27" s="152"/>
      <c r="L27" s="152"/>
      <c r="M27" s="151"/>
      <c r="N27" s="152"/>
      <c r="O27" s="153"/>
      <c r="P27" s="154"/>
      <c r="Q27" s="152"/>
      <c r="R27" s="152"/>
      <c r="S27" s="152"/>
      <c r="T27" s="130"/>
      <c r="U27" s="130"/>
      <c r="V27" s="130"/>
      <c r="W27" s="130"/>
      <c r="X27" s="130"/>
      <c r="Y27" s="130"/>
      <c r="Z27" s="130"/>
      <c r="AA27" s="130"/>
      <c r="AB27" s="130"/>
    </row>
    <row r="28" spans="1:28" x14ac:dyDescent="0.25">
      <c r="A28" s="148"/>
      <c r="B28" s="169">
        <f t="shared" ref="B28:B46" si="2">B27+1</f>
        <v>579</v>
      </c>
      <c r="C28" s="203"/>
      <c r="D28" s="156"/>
      <c r="E28" s="171"/>
      <c r="F28" s="158"/>
      <c r="G28" s="154"/>
      <c r="H28" s="152"/>
      <c r="I28" s="150"/>
      <c r="J28" s="154"/>
      <c r="K28" s="152"/>
      <c r="L28" s="152"/>
      <c r="M28" s="151"/>
      <c r="N28" s="152"/>
      <c r="O28" s="153"/>
      <c r="P28" s="154"/>
      <c r="Q28" s="152"/>
      <c r="R28" s="152"/>
      <c r="S28" s="152"/>
      <c r="T28" s="130"/>
      <c r="U28" s="130"/>
      <c r="V28" s="130"/>
      <c r="W28" s="130"/>
      <c r="X28" s="130"/>
      <c r="Y28" s="130"/>
      <c r="Z28" s="130"/>
      <c r="AA28" s="130"/>
      <c r="AB28" s="130"/>
    </row>
    <row r="29" spans="1:28" x14ac:dyDescent="0.25">
      <c r="A29" s="22" t="s">
        <v>31</v>
      </c>
      <c r="B29" s="169">
        <f t="shared" si="2"/>
        <v>580</v>
      </c>
      <c r="C29" s="170">
        <v>5000</v>
      </c>
      <c r="D29" s="156">
        <v>-5000</v>
      </c>
      <c r="E29" s="171"/>
      <c r="F29" s="158"/>
      <c r="G29" s="154"/>
      <c r="H29" s="152"/>
      <c r="I29" s="150"/>
      <c r="J29" s="154"/>
      <c r="K29" s="152"/>
      <c r="L29" s="152"/>
      <c r="M29" s="151"/>
      <c r="N29" s="152"/>
      <c r="O29" s="153"/>
      <c r="P29" s="154"/>
      <c r="Q29" s="152"/>
      <c r="R29" s="152"/>
      <c r="S29" s="152"/>
      <c r="T29" s="130"/>
      <c r="U29" s="130"/>
      <c r="V29" s="130"/>
      <c r="W29" s="130"/>
      <c r="X29" s="130"/>
      <c r="Y29" s="130"/>
      <c r="Z29" s="130"/>
      <c r="AA29" s="130"/>
      <c r="AB29" s="130"/>
    </row>
    <row r="30" spans="1:28" x14ac:dyDescent="0.25">
      <c r="A30" s="148"/>
      <c r="B30" s="169">
        <f t="shared" si="2"/>
        <v>581</v>
      </c>
      <c r="C30" s="170"/>
      <c r="D30" s="156"/>
      <c r="E30" s="171"/>
      <c r="F30" s="158"/>
      <c r="G30" s="154"/>
      <c r="H30" s="152"/>
      <c r="I30" s="150"/>
      <c r="J30" s="154"/>
      <c r="K30" s="152"/>
      <c r="L30" s="152"/>
      <c r="M30" s="151"/>
      <c r="N30" s="152"/>
      <c r="O30" s="153"/>
      <c r="P30" s="154"/>
      <c r="Q30" s="152"/>
      <c r="R30" s="152"/>
      <c r="S30" s="152"/>
      <c r="T30" s="130"/>
      <c r="U30" s="130"/>
      <c r="V30" s="130"/>
      <c r="W30" s="130"/>
      <c r="X30" s="130"/>
      <c r="Y30" s="130"/>
      <c r="Z30" s="130"/>
      <c r="AA30" s="130"/>
      <c r="AB30" s="130"/>
    </row>
    <row r="31" spans="1:28" x14ac:dyDescent="0.25">
      <c r="A31" s="148"/>
      <c r="B31" s="169">
        <f t="shared" si="2"/>
        <v>582</v>
      </c>
      <c r="C31" s="170"/>
      <c r="D31" s="156"/>
      <c r="E31" s="171"/>
      <c r="F31" s="158"/>
      <c r="G31" s="154"/>
      <c r="H31" s="152"/>
      <c r="I31" s="150"/>
      <c r="J31" s="152"/>
      <c r="K31" s="152"/>
      <c r="L31" s="152"/>
      <c r="M31" s="151"/>
      <c r="N31" s="152"/>
      <c r="O31" s="153"/>
      <c r="P31" s="154"/>
      <c r="Q31" s="152"/>
      <c r="R31" s="152"/>
      <c r="S31" s="152"/>
      <c r="T31" s="130"/>
      <c r="U31" s="130"/>
      <c r="V31" s="130"/>
      <c r="W31" s="130"/>
      <c r="X31" s="130"/>
      <c r="Y31" s="130"/>
      <c r="Z31" s="130"/>
      <c r="AA31" s="130"/>
      <c r="AB31" s="130"/>
    </row>
    <row r="32" spans="1:28" x14ac:dyDescent="0.25">
      <c r="A32" s="148"/>
      <c r="B32" s="169">
        <f t="shared" si="2"/>
        <v>583</v>
      </c>
      <c r="C32" s="170"/>
      <c r="D32" s="156"/>
      <c r="E32" s="171"/>
      <c r="F32" s="158"/>
      <c r="G32" s="154"/>
      <c r="H32" s="152"/>
      <c r="I32" s="150"/>
      <c r="J32" s="154"/>
      <c r="K32" s="152"/>
      <c r="L32" s="152"/>
      <c r="M32" s="151"/>
      <c r="N32" s="152"/>
      <c r="O32" s="153"/>
      <c r="P32" s="154"/>
      <c r="Q32" s="152"/>
      <c r="R32" s="152"/>
      <c r="S32" s="152"/>
      <c r="T32" s="130"/>
      <c r="U32" s="130"/>
      <c r="V32" s="130"/>
      <c r="W32" s="130"/>
      <c r="X32" s="130"/>
      <c r="Y32" s="130"/>
      <c r="Z32" s="130"/>
      <c r="AA32" s="130"/>
      <c r="AB32" s="130"/>
    </row>
    <row r="33" spans="1:28" x14ac:dyDescent="0.25">
      <c r="A33" s="148"/>
      <c r="B33" s="169">
        <f t="shared" si="2"/>
        <v>584</v>
      </c>
      <c r="C33" s="170"/>
      <c r="D33" s="156"/>
      <c r="E33" s="171"/>
      <c r="F33" s="158"/>
      <c r="G33" s="154"/>
      <c r="H33" s="152"/>
      <c r="I33" s="150"/>
      <c r="J33" s="154"/>
      <c r="K33" s="152"/>
      <c r="L33" s="152"/>
      <c r="M33" s="151"/>
      <c r="N33" s="152"/>
      <c r="O33" s="153"/>
      <c r="P33" s="154"/>
      <c r="Q33" s="152"/>
      <c r="R33" s="152"/>
      <c r="S33" s="152"/>
      <c r="T33" s="130"/>
      <c r="U33" s="130"/>
      <c r="V33" s="130"/>
      <c r="W33" s="130"/>
      <c r="X33" s="130"/>
      <c r="Y33" s="130"/>
      <c r="Z33" s="130"/>
      <c r="AA33" s="130"/>
      <c r="AB33" s="130"/>
    </row>
    <row r="34" spans="1:28" x14ac:dyDescent="0.25">
      <c r="A34" s="148"/>
      <c r="B34" s="169">
        <f t="shared" si="2"/>
        <v>585</v>
      </c>
      <c r="C34" s="170"/>
      <c r="D34" s="156"/>
      <c r="E34" s="171"/>
      <c r="F34" s="158"/>
      <c r="G34" s="154"/>
      <c r="H34" s="152"/>
      <c r="I34" s="150"/>
      <c r="J34" s="154"/>
      <c r="K34" s="152"/>
      <c r="L34" s="152"/>
      <c r="M34" s="151"/>
      <c r="N34" s="152"/>
      <c r="O34" s="153"/>
      <c r="P34" s="154"/>
      <c r="Q34" s="152"/>
      <c r="R34" s="152"/>
      <c r="S34" s="152"/>
      <c r="T34" s="130"/>
      <c r="U34" s="130"/>
      <c r="V34" s="130"/>
      <c r="W34" s="130"/>
      <c r="X34" s="130"/>
      <c r="Y34" s="130"/>
      <c r="Z34" s="130"/>
      <c r="AA34" s="130"/>
      <c r="AB34" s="130"/>
    </row>
    <row r="35" spans="1:28" x14ac:dyDescent="0.25">
      <c r="A35" s="148"/>
      <c r="B35" s="169">
        <f t="shared" si="2"/>
        <v>586</v>
      </c>
      <c r="C35" s="170"/>
      <c r="D35" s="156"/>
      <c r="E35" s="171"/>
      <c r="F35" s="158"/>
      <c r="G35" s="154"/>
      <c r="H35" s="152"/>
      <c r="I35" s="150"/>
      <c r="J35" s="154"/>
      <c r="K35" s="152"/>
      <c r="L35" s="152"/>
      <c r="M35" s="151"/>
      <c r="N35" s="152"/>
      <c r="O35" s="153"/>
      <c r="P35" s="154"/>
      <c r="Q35" s="152"/>
      <c r="R35" s="152"/>
      <c r="S35" s="152"/>
      <c r="T35" s="130"/>
      <c r="U35" s="130"/>
      <c r="V35" s="130"/>
      <c r="W35" s="130"/>
      <c r="X35" s="130"/>
      <c r="Y35" s="130"/>
      <c r="Z35" s="130"/>
      <c r="AA35" s="130"/>
      <c r="AB35" s="130"/>
    </row>
    <row r="36" spans="1:28" x14ac:dyDescent="0.25">
      <c r="A36" s="148"/>
      <c r="B36" s="169">
        <f t="shared" si="2"/>
        <v>587</v>
      </c>
      <c r="C36" s="170"/>
      <c r="D36" s="156"/>
      <c r="E36" s="171"/>
      <c r="F36" s="158"/>
      <c r="G36" s="154"/>
      <c r="H36" s="152"/>
      <c r="I36" s="150"/>
      <c r="J36" s="154"/>
      <c r="K36" s="152"/>
      <c r="L36" s="152"/>
      <c r="M36" s="151"/>
      <c r="N36" s="152"/>
      <c r="O36" s="153"/>
      <c r="P36" s="154"/>
      <c r="Q36" s="152"/>
      <c r="R36" s="152"/>
      <c r="S36" s="152"/>
      <c r="T36" s="130"/>
      <c r="U36" s="130"/>
      <c r="V36" s="130"/>
      <c r="W36" s="130"/>
      <c r="X36" s="130"/>
      <c r="Y36" s="130"/>
      <c r="Z36" s="130"/>
      <c r="AA36" s="130"/>
      <c r="AB36" s="130"/>
    </row>
    <row r="37" spans="1:28" x14ac:dyDescent="0.25">
      <c r="A37" s="148"/>
      <c r="B37" s="169">
        <f t="shared" si="2"/>
        <v>588</v>
      </c>
      <c r="C37" s="170"/>
      <c r="D37" s="156"/>
      <c r="E37" s="171"/>
      <c r="F37" s="158"/>
      <c r="G37" s="154"/>
      <c r="H37" s="152"/>
      <c r="I37" s="150"/>
      <c r="J37" s="154"/>
      <c r="K37" s="152"/>
      <c r="L37" s="152"/>
      <c r="M37" s="151"/>
      <c r="N37" s="152"/>
      <c r="O37" s="153"/>
      <c r="P37" s="154"/>
      <c r="Q37" s="152"/>
      <c r="R37" s="152"/>
      <c r="S37" s="152"/>
      <c r="T37" s="130"/>
      <c r="U37" s="130"/>
      <c r="V37" s="130"/>
      <c r="W37" s="130"/>
      <c r="X37" s="130"/>
      <c r="Y37" s="130"/>
      <c r="Z37" s="130"/>
      <c r="AA37" s="130"/>
      <c r="AB37" s="130"/>
    </row>
    <row r="38" spans="1:28" x14ac:dyDescent="0.25">
      <c r="A38" s="148"/>
      <c r="B38" s="169">
        <f t="shared" si="2"/>
        <v>589</v>
      </c>
      <c r="C38" s="170"/>
      <c r="D38" s="156"/>
      <c r="E38" s="171"/>
      <c r="F38" s="158"/>
      <c r="G38" s="154"/>
      <c r="H38" s="152"/>
      <c r="I38" s="150"/>
      <c r="J38" s="154"/>
      <c r="K38" s="152"/>
      <c r="L38" s="152"/>
      <c r="M38" s="151"/>
      <c r="N38" s="152"/>
      <c r="O38" s="153"/>
      <c r="P38" s="154"/>
      <c r="Q38" s="152"/>
      <c r="R38" s="152"/>
      <c r="S38" s="152"/>
      <c r="T38" s="130"/>
      <c r="U38" s="130"/>
      <c r="V38" s="130"/>
      <c r="W38" s="130"/>
      <c r="X38" s="130"/>
      <c r="Y38" s="130"/>
      <c r="Z38" s="130"/>
      <c r="AA38" s="130"/>
      <c r="AB38" s="130"/>
    </row>
    <row r="39" spans="1:28" x14ac:dyDescent="0.25">
      <c r="A39" s="22" t="s">
        <v>31</v>
      </c>
      <c r="B39" s="169">
        <f t="shared" si="2"/>
        <v>590</v>
      </c>
      <c r="C39" s="170"/>
      <c r="D39" s="156"/>
      <c r="E39" s="171"/>
      <c r="F39" s="158"/>
      <c r="G39" s="154"/>
      <c r="H39" s="152"/>
      <c r="I39" s="150"/>
      <c r="J39" s="154"/>
      <c r="K39" s="152"/>
      <c r="L39" s="152"/>
      <c r="M39" s="151"/>
      <c r="N39" s="152"/>
      <c r="O39" s="153"/>
      <c r="P39" s="154"/>
      <c r="Q39" s="152"/>
      <c r="R39" s="152"/>
      <c r="S39" s="152"/>
      <c r="T39" s="130"/>
      <c r="U39" s="130"/>
      <c r="V39" s="130"/>
      <c r="W39" s="130"/>
      <c r="X39" s="130"/>
      <c r="Y39" s="130"/>
      <c r="Z39" s="130"/>
      <c r="AA39" s="130"/>
      <c r="AB39" s="130"/>
    </row>
    <row r="40" spans="1:28" x14ac:dyDescent="0.25">
      <c r="A40" s="148" t="s">
        <v>29</v>
      </c>
      <c r="B40" s="169">
        <f t="shared" si="2"/>
        <v>591</v>
      </c>
      <c r="C40" s="170"/>
      <c r="D40" s="156"/>
      <c r="E40" s="171"/>
      <c r="F40" s="158"/>
      <c r="G40" s="154"/>
      <c r="H40" s="152"/>
      <c r="I40" s="150"/>
      <c r="J40" s="154"/>
      <c r="K40" s="152"/>
      <c r="L40" s="152"/>
      <c r="M40" s="151"/>
      <c r="N40" s="152"/>
      <c r="O40" s="153"/>
      <c r="P40" s="154"/>
      <c r="Q40" s="152"/>
      <c r="R40" s="152"/>
      <c r="S40" s="152"/>
      <c r="T40" s="130"/>
      <c r="U40" s="130"/>
      <c r="V40" s="130"/>
      <c r="W40" s="130"/>
      <c r="X40" s="130"/>
      <c r="Y40" s="130"/>
      <c r="Z40" s="130"/>
      <c r="AA40" s="130"/>
      <c r="AB40" s="130"/>
    </row>
    <row r="41" spans="1:28" x14ac:dyDescent="0.25">
      <c r="A41" s="148" t="s">
        <v>30</v>
      </c>
      <c r="B41" s="169">
        <f t="shared" si="2"/>
        <v>592</v>
      </c>
      <c r="C41" s="170"/>
      <c r="D41" s="156"/>
      <c r="E41" s="171"/>
      <c r="F41" s="158"/>
      <c r="G41" s="154"/>
      <c r="H41" s="152"/>
      <c r="I41" s="150"/>
      <c r="J41" s="154"/>
      <c r="K41" s="152"/>
      <c r="L41" s="152"/>
      <c r="M41" s="151"/>
      <c r="N41" s="152"/>
      <c r="O41" s="153"/>
      <c r="P41" s="154"/>
      <c r="Q41" s="152"/>
      <c r="R41" s="152"/>
      <c r="S41" s="152"/>
      <c r="T41" s="130"/>
      <c r="U41" s="130"/>
      <c r="V41" s="130"/>
      <c r="W41" s="130"/>
      <c r="X41" s="130"/>
      <c r="Y41" s="130"/>
      <c r="Z41" s="130"/>
      <c r="AA41" s="130"/>
      <c r="AB41" s="130"/>
    </row>
    <row r="42" spans="1:28" x14ac:dyDescent="0.25">
      <c r="A42" s="148" t="s">
        <v>32</v>
      </c>
      <c r="B42" s="169">
        <f t="shared" si="2"/>
        <v>593</v>
      </c>
      <c r="C42" s="170"/>
      <c r="D42" s="156"/>
      <c r="E42" s="171"/>
      <c r="F42" s="158"/>
      <c r="G42" s="154"/>
      <c r="H42" s="152"/>
      <c r="I42" s="150"/>
      <c r="J42" s="154"/>
      <c r="K42" s="152"/>
      <c r="L42" s="152"/>
      <c r="M42" s="151"/>
      <c r="N42" s="152"/>
      <c r="O42" s="153"/>
      <c r="P42" s="154"/>
      <c r="Q42" s="152"/>
      <c r="R42" s="152"/>
      <c r="S42" s="152"/>
      <c r="T42" s="130"/>
      <c r="U42" s="130"/>
      <c r="V42" s="130"/>
      <c r="W42" s="130"/>
      <c r="X42" s="130"/>
      <c r="Y42" s="130"/>
      <c r="Z42" s="130"/>
      <c r="AA42" s="130"/>
      <c r="AB42" s="130"/>
    </row>
    <row r="43" spans="1:28" x14ac:dyDescent="0.25">
      <c r="A43" s="148" t="s">
        <v>33</v>
      </c>
      <c r="B43" s="169">
        <f t="shared" si="2"/>
        <v>594</v>
      </c>
      <c r="C43" s="170"/>
      <c r="D43" s="156"/>
      <c r="E43" s="171"/>
      <c r="F43" s="158"/>
      <c r="G43" s="154"/>
      <c r="H43" s="152"/>
      <c r="I43" s="150"/>
      <c r="J43" s="154"/>
      <c r="K43" s="152"/>
      <c r="L43" s="152"/>
      <c r="M43" s="151"/>
      <c r="N43" s="152"/>
      <c r="O43" s="153"/>
      <c r="P43" s="154"/>
      <c r="Q43" s="152"/>
      <c r="R43" s="152"/>
      <c r="S43" s="152"/>
      <c r="T43" s="130"/>
      <c r="U43" s="130"/>
      <c r="V43" s="130"/>
      <c r="W43" s="130"/>
      <c r="X43" s="130"/>
      <c r="Y43" s="130"/>
      <c r="Z43" s="130"/>
      <c r="AA43" s="130"/>
      <c r="AB43" s="130"/>
    </row>
    <row r="44" spans="1:28" x14ac:dyDescent="0.25">
      <c r="A44" s="148"/>
      <c r="B44" s="169">
        <f t="shared" si="2"/>
        <v>595</v>
      </c>
      <c r="C44" s="170"/>
      <c r="D44" s="156"/>
      <c r="E44" s="171"/>
      <c r="F44" s="158"/>
      <c r="G44" s="154"/>
      <c r="H44" s="152"/>
      <c r="I44" s="150"/>
      <c r="J44" s="154"/>
      <c r="K44" s="152"/>
      <c r="L44" s="152"/>
      <c r="M44" s="151"/>
      <c r="N44" s="152"/>
      <c r="O44" s="153"/>
      <c r="P44" s="154"/>
      <c r="Q44" s="152"/>
      <c r="R44" s="152"/>
      <c r="S44" s="152"/>
      <c r="T44" s="130"/>
      <c r="U44" s="130"/>
      <c r="V44" s="130"/>
      <c r="W44" s="130"/>
      <c r="X44" s="130"/>
      <c r="Y44" s="130"/>
      <c r="Z44" s="130"/>
      <c r="AA44" s="130"/>
      <c r="AB44" s="130"/>
    </row>
    <row r="45" spans="1:28" x14ac:dyDescent="0.25">
      <c r="A45" s="148" t="s">
        <v>34</v>
      </c>
      <c r="B45" s="169">
        <f t="shared" si="2"/>
        <v>596</v>
      </c>
      <c r="C45" s="170"/>
      <c r="D45" s="156"/>
      <c r="E45" s="171"/>
      <c r="F45" s="158"/>
      <c r="G45" s="154"/>
      <c r="H45" s="152"/>
      <c r="I45" s="150"/>
      <c r="J45" s="154"/>
      <c r="K45" s="152"/>
      <c r="L45" s="152"/>
      <c r="M45" s="151"/>
      <c r="N45" s="152"/>
      <c r="O45" s="153"/>
      <c r="P45" s="154"/>
      <c r="Q45" s="152"/>
      <c r="R45" s="152"/>
      <c r="S45" s="152"/>
      <c r="T45" s="130"/>
      <c r="U45" s="130"/>
      <c r="V45" s="130"/>
      <c r="W45" s="130"/>
      <c r="X45" s="130"/>
      <c r="Y45" s="130"/>
      <c r="Z45" s="130"/>
      <c r="AA45" s="130"/>
      <c r="AB45" s="130"/>
    </row>
    <row r="46" spans="1:28" x14ac:dyDescent="0.25">
      <c r="A46" s="148" t="s">
        <v>35</v>
      </c>
      <c r="B46" s="169">
        <f t="shared" si="2"/>
        <v>597</v>
      </c>
      <c r="C46" s="170"/>
      <c r="D46" s="156"/>
      <c r="E46" s="171"/>
      <c r="F46" s="158"/>
      <c r="G46" s="154"/>
      <c r="H46" s="152"/>
      <c r="I46" s="150"/>
      <c r="J46" s="154"/>
      <c r="K46" s="152"/>
      <c r="L46" s="152"/>
      <c r="M46" s="151"/>
      <c r="N46" s="152"/>
      <c r="O46" s="153"/>
      <c r="P46" s="154"/>
      <c r="Q46" s="152"/>
      <c r="R46" s="152"/>
      <c r="S46" s="152"/>
      <c r="T46" s="130"/>
      <c r="U46" s="130"/>
      <c r="V46" s="130"/>
      <c r="W46" s="130"/>
      <c r="X46" s="130"/>
      <c r="Y46" s="130"/>
      <c r="Z46" s="130"/>
      <c r="AA46" s="130"/>
      <c r="AB46" s="130"/>
    </row>
    <row r="47" spans="1:28" x14ac:dyDescent="0.25">
      <c r="A47" s="282"/>
      <c r="B47" s="283"/>
      <c r="C47" s="172">
        <f>SUM(C26:C46)</f>
        <v>5000</v>
      </c>
      <c r="D47" s="172">
        <f t="shared" ref="D47:S47" si="3">SUM(D26:D46)</f>
        <v>-5000</v>
      </c>
      <c r="E47" s="172">
        <f t="shared" si="3"/>
        <v>0</v>
      </c>
      <c r="F47" s="172">
        <f t="shared" si="3"/>
        <v>0</v>
      </c>
      <c r="G47" s="174">
        <f t="shared" si="3"/>
        <v>0</v>
      </c>
      <c r="H47" s="174">
        <f t="shared" si="3"/>
        <v>0</v>
      </c>
      <c r="I47" s="173">
        <f t="shared" si="3"/>
        <v>0</v>
      </c>
      <c r="J47" s="174">
        <f t="shared" si="3"/>
        <v>0</v>
      </c>
      <c r="K47" s="174">
        <f t="shared" si="3"/>
        <v>0</v>
      </c>
      <c r="L47" s="174">
        <f t="shared" si="3"/>
        <v>0</v>
      </c>
      <c r="M47" s="174">
        <f t="shared" si="3"/>
        <v>0</v>
      </c>
      <c r="N47" s="174">
        <f t="shared" si="3"/>
        <v>0</v>
      </c>
      <c r="O47" s="174">
        <f t="shared" si="3"/>
        <v>0</v>
      </c>
      <c r="P47" s="174">
        <f t="shared" si="3"/>
        <v>0</v>
      </c>
      <c r="Q47" s="174">
        <f t="shared" si="3"/>
        <v>0</v>
      </c>
      <c r="R47" s="174">
        <f t="shared" si="3"/>
        <v>0</v>
      </c>
      <c r="S47" s="174">
        <f t="shared" si="3"/>
        <v>0</v>
      </c>
      <c r="T47" s="130"/>
      <c r="U47" s="130"/>
      <c r="V47" s="130"/>
      <c r="W47" s="130"/>
      <c r="X47" s="130"/>
      <c r="Y47" s="130"/>
      <c r="Z47" s="130"/>
      <c r="AA47" s="130"/>
      <c r="AB47" s="130"/>
    </row>
    <row r="48" spans="1:28" x14ac:dyDescent="0.25">
      <c r="A48" s="175" t="s">
        <v>36</v>
      </c>
      <c r="B48" s="176">
        <v>1049</v>
      </c>
      <c r="C48" s="177"/>
      <c r="D48" s="178"/>
      <c r="E48" s="178"/>
      <c r="F48" s="179"/>
      <c r="G48" s="181"/>
      <c r="H48" s="182"/>
      <c r="I48" s="200"/>
      <c r="J48" s="182"/>
      <c r="K48" s="182"/>
      <c r="L48" s="182"/>
      <c r="M48" s="181"/>
      <c r="N48" s="182"/>
      <c r="O48" s="182"/>
      <c r="P48" s="180"/>
      <c r="Q48" s="182"/>
      <c r="R48" s="182"/>
      <c r="S48" s="182"/>
      <c r="T48" s="130"/>
      <c r="U48" s="130"/>
      <c r="V48" s="130"/>
      <c r="W48" s="130"/>
      <c r="X48" s="130"/>
      <c r="Y48" s="130"/>
      <c r="Z48" s="130"/>
      <c r="AA48" s="130"/>
      <c r="AB48" s="130"/>
    </row>
    <row r="49" spans="1:28" x14ac:dyDescent="0.25">
      <c r="A49" s="22" t="s">
        <v>69</v>
      </c>
      <c r="B49" s="183">
        <f>B48+1</f>
        <v>1050</v>
      </c>
      <c r="C49" s="155"/>
      <c r="D49" s="171"/>
      <c r="E49" s="171">
        <v>120</v>
      </c>
      <c r="F49" s="156"/>
      <c r="G49" s="151"/>
      <c r="H49" s="152"/>
      <c r="I49" s="150"/>
      <c r="J49" s="152"/>
      <c r="K49" s="152"/>
      <c r="L49" s="152"/>
      <c r="M49" s="151"/>
      <c r="N49" s="152"/>
      <c r="O49" s="153"/>
      <c r="P49" s="154"/>
      <c r="Q49" s="152"/>
      <c r="R49" s="152"/>
      <c r="S49" s="152"/>
      <c r="T49" s="130"/>
      <c r="U49" s="130"/>
      <c r="V49" s="130"/>
      <c r="W49" s="130"/>
      <c r="X49" s="130"/>
      <c r="Y49" s="130"/>
      <c r="Z49" s="130"/>
      <c r="AA49" s="130"/>
      <c r="AB49" s="130"/>
    </row>
    <row r="50" spans="1:28" x14ac:dyDescent="0.25">
      <c r="A50" s="22" t="s">
        <v>83</v>
      </c>
      <c r="B50" s="183">
        <f t="shared" ref="B50:B67" si="4">B49+1</f>
        <v>1051</v>
      </c>
      <c r="C50" s="155">
        <v>200</v>
      </c>
      <c r="D50" s="171"/>
      <c r="E50" s="171"/>
      <c r="F50" s="156"/>
      <c r="G50" s="151"/>
      <c r="H50" s="152"/>
      <c r="I50" s="150"/>
      <c r="J50" s="152"/>
      <c r="K50" s="152"/>
      <c r="L50" s="152"/>
      <c r="M50" s="151"/>
      <c r="N50" s="152"/>
      <c r="O50" s="153"/>
      <c r="P50" s="154"/>
      <c r="Q50" s="152"/>
      <c r="R50" s="152"/>
      <c r="S50" s="152"/>
      <c r="T50" s="130"/>
      <c r="U50" s="130"/>
      <c r="V50" s="130"/>
      <c r="W50" s="130"/>
      <c r="X50" s="130"/>
      <c r="Y50" s="130"/>
      <c r="Z50" s="130"/>
      <c r="AA50" s="130"/>
      <c r="AB50" s="130"/>
    </row>
    <row r="51" spans="1:28" x14ac:dyDescent="0.25">
      <c r="A51" s="22" t="s">
        <v>84</v>
      </c>
      <c r="B51" s="183">
        <f t="shared" si="4"/>
        <v>1052</v>
      </c>
      <c r="C51" s="155">
        <v>100</v>
      </c>
      <c r="D51" s="171"/>
      <c r="E51" s="171"/>
      <c r="F51" s="156"/>
      <c r="G51" s="151"/>
      <c r="H51" s="152"/>
      <c r="I51" s="150"/>
      <c r="J51" s="152"/>
      <c r="K51" s="152"/>
      <c r="L51" s="152"/>
      <c r="M51" s="151"/>
      <c r="N51" s="152"/>
      <c r="O51" s="153"/>
      <c r="P51" s="154"/>
      <c r="Q51" s="152"/>
      <c r="R51" s="152"/>
      <c r="S51" s="152"/>
      <c r="T51" s="130"/>
      <c r="U51" s="130"/>
      <c r="V51" s="130"/>
      <c r="W51" s="130"/>
      <c r="X51" s="130"/>
      <c r="Y51" s="130"/>
      <c r="Z51" s="130"/>
      <c r="AA51" s="130"/>
      <c r="AB51" s="130"/>
    </row>
    <row r="52" spans="1:28" x14ac:dyDescent="0.25">
      <c r="A52" s="22" t="s">
        <v>85</v>
      </c>
      <c r="B52" s="183">
        <f t="shared" si="4"/>
        <v>1053</v>
      </c>
      <c r="C52" s="155">
        <v>96</v>
      </c>
      <c r="D52" s="184"/>
      <c r="E52" s="184"/>
      <c r="F52" s="158"/>
      <c r="G52" s="186"/>
      <c r="H52" s="153"/>
      <c r="I52" s="188"/>
      <c r="J52" s="153"/>
      <c r="K52" s="153"/>
      <c r="L52" s="153"/>
      <c r="M52" s="186"/>
      <c r="N52" s="187"/>
      <c r="O52" s="153"/>
      <c r="P52" s="188"/>
      <c r="Q52" s="153"/>
      <c r="R52" s="153"/>
      <c r="S52" s="153"/>
      <c r="T52" s="130"/>
      <c r="U52" s="130"/>
      <c r="V52" s="130"/>
      <c r="W52" s="130"/>
      <c r="X52" s="130"/>
      <c r="Y52" s="130"/>
      <c r="Z52" s="130"/>
      <c r="AA52" s="130"/>
      <c r="AB52" s="130"/>
    </row>
    <row r="53" spans="1:28" x14ac:dyDescent="0.25">
      <c r="A53" s="148" t="s">
        <v>86</v>
      </c>
      <c r="B53" s="183">
        <f t="shared" si="4"/>
        <v>1054</v>
      </c>
      <c r="C53" s="155"/>
      <c r="D53" s="184"/>
      <c r="E53" s="184"/>
      <c r="F53" s="158"/>
      <c r="G53" s="186"/>
      <c r="H53" s="153"/>
      <c r="I53" s="188">
        <v>2000</v>
      </c>
      <c r="J53" s="153"/>
      <c r="K53" s="153"/>
      <c r="L53" s="153"/>
      <c r="M53" s="186"/>
      <c r="N53" s="187"/>
      <c r="O53" s="153"/>
      <c r="P53" s="188"/>
      <c r="Q53" s="153"/>
      <c r="R53" s="153"/>
      <c r="S53" s="153"/>
      <c r="T53" s="130"/>
      <c r="U53" s="130"/>
      <c r="V53" s="130"/>
      <c r="W53" s="130"/>
      <c r="X53" s="130"/>
      <c r="Y53" s="130"/>
      <c r="Z53" s="130"/>
      <c r="AA53" s="130"/>
      <c r="AB53" s="130"/>
    </row>
    <row r="54" spans="1:28" x14ac:dyDescent="0.25">
      <c r="A54" s="148" t="s">
        <v>87</v>
      </c>
      <c r="B54" s="183">
        <f t="shared" si="4"/>
        <v>1055</v>
      </c>
      <c r="C54" s="155">
        <v>148</v>
      </c>
      <c r="D54" s="184"/>
      <c r="E54" s="184"/>
      <c r="F54" s="158"/>
      <c r="G54" s="186"/>
      <c r="H54" s="153"/>
      <c r="I54" s="188"/>
      <c r="J54" s="153"/>
      <c r="K54" s="153"/>
      <c r="L54" s="153"/>
      <c r="M54" s="186"/>
      <c r="N54" s="187"/>
      <c r="O54" s="153"/>
      <c r="P54" s="188"/>
      <c r="Q54" s="153"/>
      <c r="R54" s="153"/>
      <c r="S54" s="153"/>
      <c r="T54" s="130"/>
      <c r="U54" s="130"/>
      <c r="V54" s="130"/>
      <c r="W54" s="130"/>
      <c r="X54" s="130"/>
      <c r="Y54" s="130"/>
      <c r="Z54" s="130"/>
      <c r="AA54" s="130"/>
      <c r="AB54" s="130"/>
    </row>
    <row r="55" spans="1:28" x14ac:dyDescent="0.25">
      <c r="A55" s="148" t="s">
        <v>88</v>
      </c>
      <c r="B55" s="183">
        <f t="shared" si="4"/>
        <v>1056</v>
      </c>
      <c r="C55" s="155">
        <v>116</v>
      </c>
      <c r="D55" s="184"/>
      <c r="E55" s="184"/>
      <c r="F55" s="158"/>
      <c r="G55" s="186"/>
      <c r="H55" s="153"/>
      <c r="I55" s="188"/>
      <c r="J55" s="153"/>
      <c r="K55" s="153"/>
      <c r="L55" s="153"/>
      <c r="M55" s="186"/>
      <c r="N55" s="187"/>
      <c r="O55" s="153"/>
      <c r="P55" s="188"/>
      <c r="Q55" s="153"/>
      <c r="R55" s="153"/>
      <c r="S55" s="153"/>
      <c r="T55" s="130"/>
      <c r="U55" s="130"/>
      <c r="V55" s="130"/>
      <c r="W55" s="130"/>
      <c r="X55" s="130"/>
      <c r="Y55" s="130"/>
      <c r="Z55" s="130"/>
      <c r="AA55" s="130"/>
      <c r="AB55" s="130"/>
    </row>
    <row r="56" spans="1:28" x14ac:dyDescent="0.25">
      <c r="A56" s="148" t="s">
        <v>89</v>
      </c>
      <c r="B56" s="183">
        <f t="shared" si="4"/>
        <v>1057</v>
      </c>
      <c r="C56" s="155"/>
      <c r="D56" s="184"/>
      <c r="E56" s="184"/>
      <c r="F56" s="158"/>
      <c r="G56" s="186"/>
      <c r="H56" s="153"/>
      <c r="I56" s="188"/>
      <c r="J56" s="153"/>
      <c r="K56" s="153"/>
      <c r="L56" s="153"/>
      <c r="M56" s="186"/>
      <c r="N56" s="187"/>
      <c r="O56" s="153"/>
      <c r="P56" s="188"/>
      <c r="Q56" s="153"/>
      <c r="R56" s="153"/>
      <c r="S56" s="153">
        <v>6600</v>
      </c>
      <c r="T56" s="130"/>
      <c r="U56" s="130"/>
      <c r="V56" s="130"/>
      <c r="W56" s="130"/>
      <c r="X56" s="130"/>
      <c r="Y56" s="130"/>
      <c r="Z56" s="130"/>
      <c r="AA56" s="130"/>
      <c r="AB56" s="130"/>
    </row>
    <row r="57" spans="1:28" x14ac:dyDescent="0.25">
      <c r="A57" s="148" t="s">
        <v>90</v>
      </c>
      <c r="B57" s="183">
        <f t="shared" si="4"/>
        <v>1058</v>
      </c>
      <c r="C57" s="155"/>
      <c r="D57" s="184"/>
      <c r="E57" s="184"/>
      <c r="F57" s="158"/>
      <c r="G57" s="186"/>
      <c r="H57" s="153"/>
      <c r="I57" s="188">
        <v>24117</v>
      </c>
      <c r="J57" s="153"/>
      <c r="K57" s="153"/>
      <c r="L57" s="153"/>
      <c r="M57" s="186"/>
      <c r="N57" s="187"/>
      <c r="O57" s="153"/>
      <c r="P57" s="188"/>
      <c r="Q57" s="153"/>
      <c r="R57" s="153"/>
      <c r="S57" s="153"/>
      <c r="T57" s="130"/>
      <c r="U57" s="130"/>
      <c r="V57" s="130"/>
      <c r="W57" s="130"/>
      <c r="X57" s="130"/>
      <c r="Y57" s="130"/>
      <c r="Z57" s="130"/>
      <c r="AA57" s="130"/>
      <c r="AB57" s="130"/>
    </row>
    <row r="58" spans="1:28" x14ac:dyDescent="0.25">
      <c r="A58" s="22" t="s">
        <v>91</v>
      </c>
      <c r="B58" s="183">
        <f t="shared" si="4"/>
        <v>1059</v>
      </c>
      <c r="C58" s="155"/>
      <c r="D58" s="184"/>
      <c r="E58" s="184"/>
      <c r="F58" s="158"/>
      <c r="G58" s="186"/>
      <c r="H58" s="153"/>
      <c r="I58" s="188">
        <v>722.51</v>
      </c>
      <c r="J58" s="153"/>
      <c r="K58" s="153"/>
      <c r="L58" s="153"/>
      <c r="M58" s="186"/>
      <c r="N58" s="187"/>
      <c r="O58" s="153"/>
      <c r="P58" s="188"/>
      <c r="Q58" s="153"/>
      <c r="R58" s="153"/>
      <c r="S58" s="153"/>
      <c r="T58" s="130"/>
      <c r="U58" s="130"/>
      <c r="V58" s="130"/>
      <c r="W58" s="130"/>
      <c r="X58" s="130"/>
      <c r="Y58" s="130"/>
      <c r="Z58" s="130"/>
      <c r="AA58" s="130"/>
      <c r="AB58" s="130"/>
    </row>
    <row r="59" spans="1:28" x14ac:dyDescent="0.25">
      <c r="A59" s="148" t="s">
        <v>92</v>
      </c>
      <c r="B59" s="183">
        <f t="shared" si="4"/>
        <v>1060</v>
      </c>
      <c r="C59" s="155"/>
      <c r="D59" s="184"/>
      <c r="E59" s="184"/>
      <c r="F59" s="158"/>
      <c r="G59" s="186"/>
      <c r="H59" s="153"/>
      <c r="I59" s="188">
        <v>61.64</v>
      </c>
      <c r="J59" s="153"/>
      <c r="K59" s="153"/>
      <c r="L59" s="153"/>
      <c r="M59" s="186"/>
      <c r="N59" s="187"/>
      <c r="O59" s="153"/>
      <c r="P59" s="188"/>
      <c r="Q59" s="153"/>
      <c r="R59" s="153"/>
      <c r="S59" s="153"/>
      <c r="T59" s="130"/>
      <c r="U59" s="130"/>
      <c r="V59" s="130"/>
      <c r="W59" s="130"/>
      <c r="X59" s="130"/>
      <c r="Y59" s="130"/>
      <c r="Z59" s="130"/>
      <c r="AA59" s="130"/>
      <c r="AB59" s="130"/>
    </row>
    <row r="60" spans="1:28" x14ac:dyDescent="0.25">
      <c r="A60" s="148" t="s">
        <v>92</v>
      </c>
      <c r="B60" s="183">
        <f t="shared" si="4"/>
        <v>1061</v>
      </c>
      <c r="C60" s="155"/>
      <c r="D60" s="184"/>
      <c r="E60" s="184"/>
      <c r="F60" s="158"/>
      <c r="G60" s="186"/>
      <c r="H60" s="153"/>
      <c r="I60" s="188"/>
      <c r="J60" s="153"/>
      <c r="K60" s="153">
        <v>2.02</v>
      </c>
      <c r="L60" s="153"/>
      <c r="M60" s="186"/>
      <c r="N60" s="153"/>
      <c r="O60" s="153"/>
      <c r="P60" s="185"/>
      <c r="Q60" s="153"/>
      <c r="R60" s="153"/>
      <c r="S60" s="153"/>
      <c r="T60" s="130"/>
      <c r="U60" s="130"/>
      <c r="V60" s="130"/>
      <c r="W60" s="130"/>
      <c r="X60" s="130"/>
      <c r="Y60" s="130"/>
      <c r="Z60" s="130"/>
      <c r="AA60" s="130"/>
      <c r="AB60" s="130"/>
    </row>
    <row r="61" spans="1:28" x14ac:dyDescent="0.25">
      <c r="A61" s="148" t="s">
        <v>92</v>
      </c>
      <c r="B61" s="183">
        <f t="shared" si="4"/>
        <v>1062</v>
      </c>
      <c r="C61" s="155"/>
      <c r="D61" s="184"/>
      <c r="E61" s="184"/>
      <c r="F61" s="158"/>
      <c r="G61" s="186"/>
      <c r="H61" s="153"/>
      <c r="I61" s="188"/>
      <c r="J61" s="153"/>
      <c r="K61" s="153"/>
      <c r="L61" s="153"/>
      <c r="M61" s="186"/>
      <c r="N61" s="153">
        <v>1.93</v>
      </c>
      <c r="O61" s="153"/>
      <c r="P61" s="185"/>
      <c r="Q61" s="153"/>
      <c r="R61" s="153"/>
      <c r="S61" s="153"/>
      <c r="T61" s="130"/>
      <c r="U61" s="130"/>
      <c r="V61" s="130"/>
      <c r="W61" s="130"/>
      <c r="X61" s="130"/>
      <c r="Y61" s="130"/>
      <c r="Z61" s="130"/>
      <c r="AA61" s="130"/>
      <c r="AB61" s="130"/>
    </row>
    <row r="62" spans="1:28" x14ac:dyDescent="0.25">
      <c r="A62" s="148" t="s">
        <v>92</v>
      </c>
      <c r="B62" s="183">
        <f t="shared" si="4"/>
        <v>1063</v>
      </c>
      <c r="C62" s="155"/>
      <c r="D62" s="184"/>
      <c r="E62" s="184"/>
      <c r="F62" s="158"/>
      <c r="G62" s="186"/>
      <c r="H62" s="153"/>
      <c r="I62" s="188"/>
      <c r="J62" s="153"/>
      <c r="K62" s="153"/>
      <c r="L62" s="153"/>
      <c r="M62" s="186"/>
      <c r="N62" s="153"/>
      <c r="O62" s="153"/>
      <c r="P62" s="185"/>
      <c r="Q62" s="153"/>
      <c r="R62" s="153"/>
      <c r="S62" s="153">
        <v>3</v>
      </c>
      <c r="T62" s="130"/>
      <c r="U62" s="130"/>
      <c r="V62" s="130"/>
      <c r="W62" s="130"/>
      <c r="X62" s="130"/>
      <c r="Y62" s="130"/>
      <c r="Z62" s="130"/>
      <c r="AA62" s="130"/>
      <c r="AB62" s="130"/>
    </row>
    <row r="63" spans="1:28" x14ac:dyDescent="0.25">
      <c r="A63" s="148"/>
      <c r="B63" s="183">
        <f t="shared" si="4"/>
        <v>1064</v>
      </c>
      <c r="C63" s="155"/>
      <c r="D63" s="184"/>
      <c r="E63" s="184"/>
      <c r="F63" s="158"/>
      <c r="G63" s="186"/>
      <c r="H63" s="153"/>
      <c r="I63" s="188"/>
      <c r="J63" s="153"/>
      <c r="K63" s="153"/>
      <c r="L63" s="153"/>
      <c r="M63" s="186"/>
      <c r="N63" s="153"/>
      <c r="O63" s="153"/>
      <c r="P63" s="185"/>
      <c r="Q63" s="153"/>
      <c r="R63" s="153"/>
      <c r="S63" s="153"/>
      <c r="T63" s="130"/>
      <c r="U63" s="130"/>
      <c r="V63" s="130"/>
      <c r="W63" s="130"/>
      <c r="X63" s="130"/>
      <c r="Y63" s="130"/>
      <c r="Z63" s="130"/>
      <c r="AA63" s="130"/>
      <c r="AB63" s="130"/>
    </row>
    <row r="64" spans="1:28" x14ac:dyDescent="0.25">
      <c r="A64" s="148"/>
      <c r="B64" s="183">
        <f t="shared" si="4"/>
        <v>1065</v>
      </c>
      <c r="C64" s="155"/>
      <c r="D64" s="184"/>
      <c r="E64" s="184"/>
      <c r="F64" s="158"/>
      <c r="G64" s="186"/>
      <c r="H64" s="153"/>
      <c r="I64" s="188"/>
      <c r="J64" s="153"/>
      <c r="K64" s="153"/>
      <c r="L64" s="153"/>
      <c r="M64" s="186"/>
      <c r="N64" s="153"/>
      <c r="O64" s="153"/>
      <c r="P64" s="185"/>
      <c r="Q64" s="153"/>
      <c r="R64" s="153"/>
      <c r="S64" s="153"/>
      <c r="T64" s="130"/>
      <c r="U64" s="130"/>
      <c r="V64" s="130"/>
      <c r="W64" s="130"/>
      <c r="X64" s="130"/>
      <c r="Y64" s="130"/>
      <c r="Z64" s="130"/>
      <c r="AA64" s="130"/>
      <c r="AB64" s="130"/>
    </row>
    <row r="65" spans="1:28" x14ac:dyDescent="0.25">
      <c r="A65" s="148"/>
      <c r="B65" s="183">
        <f t="shared" si="4"/>
        <v>1066</v>
      </c>
      <c r="C65" s="155"/>
      <c r="D65" s="184"/>
      <c r="E65" s="184"/>
      <c r="F65" s="158"/>
      <c r="G65" s="186"/>
      <c r="H65" s="153"/>
      <c r="I65" s="188"/>
      <c r="J65" s="153"/>
      <c r="K65" s="153"/>
      <c r="L65" s="153"/>
      <c r="M65" s="186"/>
      <c r="N65" s="153"/>
      <c r="O65" s="153"/>
      <c r="P65" s="185"/>
      <c r="Q65" s="153"/>
      <c r="R65" s="153"/>
      <c r="S65" s="153"/>
      <c r="T65" s="130"/>
      <c r="U65" s="130"/>
      <c r="V65" s="130"/>
      <c r="W65" s="130"/>
      <c r="X65" s="130"/>
      <c r="Y65" s="130"/>
      <c r="Z65" s="130"/>
      <c r="AA65" s="130"/>
      <c r="AB65" s="130"/>
    </row>
    <row r="66" spans="1:28" x14ac:dyDescent="0.25">
      <c r="A66" s="22" t="s">
        <v>37</v>
      </c>
      <c r="B66" s="183">
        <f t="shared" si="4"/>
        <v>1067</v>
      </c>
      <c r="C66" s="155"/>
      <c r="D66" s="184"/>
      <c r="E66" s="184"/>
      <c r="F66" s="158"/>
      <c r="G66" s="186"/>
      <c r="H66" s="153"/>
      <c r="I66" s="188"/>
      <c r="J66" s="153"/>
      <c r="K66" s="153"/>
      <c r="L66" s="153"/>
      <c r="M66" s="186"/>
      <c r="N66" s="153"/>
      <c r="O66" s="153"/>
      <c r="P66" s="185"/>
      <c r="Q66" s="153"/>
      <c r="R66" s="153"/>
      <c r="S66" s="153"/>
      <c r="T66" s="130"/>
      <c r="U66" s="130"/>
      <c r="V66" s="130"/>
      <c r="W66" s="130"/>
      <c r="X66" s="130"/>
      <c r="Y66" s="130"/>
      <c r="Z66" s="130"/>
      <c r="AA66" s="130"/>
      <c r="AB66" s="130"/>
    </row>
    <row r="67" spans="1:28" ht="15.75" thickBot="1" x14ac:dyDescent="0.3">
      <c r="A67" s="22" t="s">
        <v>38</v>
      </c>
      <c r="B67" s="183">
        <f t="shared" si="4"/>
        <v>1068</v>
      </c>
      <c r="C67" s="155"/>
      <c r="D67" s="184"/>
      <c r="E67" s="184"/>
      <c r="F67" s="158"/>
      <c r="G67" s="186"/>
      <c r="H67" s="153"/>
      <c r="I67" s="188"/>
      <c r="J67" s="153"/>
      <c r="K67" s="153"/>
      <c r="L67" s="153"/>
      <c r="M67" s="186"/>
      <c r="N67" s="153"/>
      <c r="O67" s="159"/>
      <c r="P67" s="185"/>
      <c r="Q67" s="153"/>
      <c r="R67" s="153"/>
      <c r="S67" s="153"/>
      <c r="T67" s="130"/>
      <c r="U67" s="130"/>
      <c r="V67" s="130"/>
      <c r="W67" s="130"/>
      <c r="X67" s="130"/>
      <c r="Y67" s="130"/>
      <c r="Z67" s="130"/>
      <c r="AA67" s="130"/>
      <c r="AB67" s="130"/>
    </row>
    <row r="68" spans="1:28" ht="15.75" thickBot="1" x14ac:dyDescent="0.3">
      <c r="A68" s="295" t="s">
        <v>39</v>
      </c>
      <c r="B68" s="296"/>
      <c r="C68" s="189">
        <f t="shared" ref="C68:S68" si="5">SUM(C48:C67)</f>
        <v>660</v>
      </c>
      <c r="D68" s="189">
        <f t="shared" si="5"/>
        <v>0</v>
      </c>
      <c r="E68" s="189">
        <f t="shared" si="5"/>
        <v>120</v>
      </c>
      <c r="F68" s="189">
        <f t="shared" si="5"/>
        <v>0</v>
      </c>
      <c r="G68" s="191">
        <f t="shared" si="5"/>
        <v>0</v>
      </c>
      <c r="H68" s="191">
        <f t="shared" si="5"/>
        <v>0</v>
      </c>
      <c r="I68" s="190">
        <f t="shared" si="5"/>
        <v>26901.149999999998</v>
      </c>
      <c r="J68" s="191">
        <f t="shared" si="5"/>
        <v>0</v>
      </c>
      <c r="K68" s="191">
        <f t="shared" si="5"/>
        <v>2.02</v>
      </c>
      <c r="L68" s="191">
        <f t="shared" si="5"/>
        <v>0</v>
      </c>
      <c r="M68" s="191">
        <f t="shared" si="5"/>
        <v>0</v>
      </c>
      <c r="N68" s="191">
        <f t="shared" si="5"/>
        <v>1.93</v>
      </c>
      <c r="O68" s="191">
        <f t="shared" si="5"/>
        <v>0</v>
      </c>
      <c r="P68" s="191">
        <f t="shared" si="5"/>
        <v>0</v>
      </c>
      <c r="Q68" s="191">
        <f t="shared" si="5"/>
        <v>0</v>
      </c>
      <c r="R68" s="191">
        <f t="shared" si="5"/>
        <v>0</v>
      </c>
      <c r="S68" s="191">
        <f t="shared" si="5"/>
        <v>6603</v>
      </c>
      <c r="T68" s="192"/>
      <c r="U68" s="192"/>
      <c r="V68" s="192"/>
      <c r="W68" s="192"/>
      <c r="X68" s="192"/>
      <c r="Y68" s="192"/>
      <c r="Z68" s="192"/>
      <c r="AA68" s="192"/>
      <c r="AB68" s="192"/>
    </row>
    <row r="69" spans="1:28" ht="15.75" thickBot="1" x14ac:dyDescent="0.3">
      <c r="A69" s="286" t="s">
        <v>40</v>
      </c>
      <c r="B69" s="297"/>
      <c r="C69" s="202">
        <f t="shared" ref="C69:S69" si="6">C25+C47-C68</f>
        <v>3358</v>
      </c>
      <c r="D69" s="202">
        <f t="shared" si="6"/>
        <v>581</v>
      </c>
      <c r="E69" s="202">
        <f t="shared" si="6"/>
        <v>4985</v>
      </c>
      <c r="F69" s="202">
        <f t="shared" si="6"/>
        <v>4085</v>
      </c>
      <c r="G69" s="147">
        <f t="shared" si="6"/>
        <v>175.81200000000035</v>
      </c>
      <c r="H69" s="147">
        <f t="shared" si="6"/>
        <v>0</v>
      </c>
      <c r="I69" s="145">
        <f t="shared" si="6"/>
        <v>-9419.7199999999793</v>
      </c>
      <c r="J69" s="147">
        <f t="shared" si="6"/>
        <v>-15491.800000000192</v>
      </c>
      <c r="K69" s="147">
        <f t="shared" si="6"/>
        <v>32133.09000000004</v>
      </c>
      <c r="L69" s="147">
        <f t="shared" si="6"/>
        <v>50292</v>
      </c>
      <c r="M69" s="147">
        <f t="shared" si="6"/>
        <v>36875.950000000012</v>
      </c>
      <c r="N69" s="147">
        <f t="shared" si="6"/>
        <v>187791.90000000002</v>
      </c>
      <c r="O69" s="147">
        <f t="shared" si="6"/>
        <v>3.637978807091713E-12</v>
      </c>
      <c r="P69" s="147">
        <f t="shared" si="6"/>
        <v>-2.7284841053187847E-12</v>
      </c>
      <c r="Q69" s="147">
        <f t="shared" si="6"/>
        <v>10509.548999999999</v>
      </c>
      <c r="R69" s="147">
        <f t="shared" si="6"/>
        <v>1</v>
      </c>
      <c r="S69" s="147">
        <f t="shared" si="6"/>
        <v>859.82999999999629</v>
      </c>
      <c r="T69" s="192"/>
      <c r="U69" s="192"/>
      <c r="V69" s="192"/>
      <c r="W69" s="192"/>
      <c r="X69" s="192"/>
      <c r="Y69" s="192"/>
      <c r="Z69" s="192"/>
      <c r="AA69" s="192"/>
      <c r="AB69" s="192"/>
    </row>
    <row r="70" spans="1:28" x14ac:dyDescent="0.25">
      <c r="A70" s="192"/>
      <c r="B70" s="192"/>
      <c r="C70" s="192"/>
      <c r="D70" s="192"/>
      <c r="E70" s="192"/>
      <c r="F70" s="192"/>
      <c r="G70" s="196"/>
      <c r="H70" s="196"/>
      <c r="I70" s="196"/>
      <c r="J70" s="196"/>
      <c r="K70" s="196"/>
      <c r="L70" s="196"/>
      <c r="M70" s="196"/>
      <c r="N70" s="196"/>
      <c r="O70" s="196"/>
      <c r="P70" s="196"/>
      <c r="Q70" s="196"/>
      <c r="R70" s="196"/>
      <c r="S70" s="196"/>
    </row>
    <row r="72" spans="1:28" ht="24.75" x14ac:dyDescent="0.5">
      <c r="A72" s="197"/>
      <c r="B72" s="192"/>
      <c r="C72" s="192"/>
      <c r="D72" s="192"/>
      <c r="E72" s="192"/>
      <c r="F72" s="192"/>
      <c r="G72" s="196"/>
      <c r="H72" s="196"/>
      <c r="I72" s="196"/>
      <c r="J72" s="196"/>
      <c r="K72" s="196"/>
      <c r="L72" s="196"/>
      <c r="M72" s="196"/>
      <c r="N72" s="196"/>
      <c r="O72" s="261"/>
      <c r="P72" s="261"/>
      <c r="Q72" s="261"/>
      <c r="R72" s="261"/>
      <c r="S72" s="261"/>
    </row>
    <row r="73" spans="1:28" ht="24.75" x14ac:dyDescent="0.5">
      <c r="A73" s="197" t="s">
        <v>41</v>
      </c>
      <c r="B73" s="192"/>
      <c r="C73" s="192"/>
      <c r="D73" s="192"/>
      <c r="E73" s="192"/>
      <c r="F73" s="192"/>
      <c r="G73" s="196"/>
      <c r="H73" s="196"/>
      <c r="I73" s="196"/>
      <c r="J73" s="196"/>
      <c r="K73" s="196"/>
      <c r="L73" s="196"/>
      <c r="M73" s="196"/>
      <c r="N73" s="196"/>
      <c r="O73" s="261"/>
      <c r="P73" s="261"/>
      <c r="Q73" s="261"/>
      <c r="R73" s="261"/>
      <c r="S73" s="261"/>
    </row>
    <row r="75" spans="1:28" x14ac:dyDescent="0.25">
      <c r="A75" s="192"/>
      <c r="B75" s="192"/>
      <c r="C75" s="192"/>
      <c r="D75" s="192"/>
      <c r="E75" s="192"/>
      <c r="F75" s="192"/>
      <c r="G75" s="196"/>
      <c r="H75" s="196"/>
      <c r="I75" s="196"/>
      <c r="J75" s="196"/>
      <c r="K75" s="196"/>
      <c r="L75" s="196"/>
      <c r="M75" s="196"/>
      <c r="N75" s="196"/>
      <c r="O75" s="196"/>
      <c r="P75" s="196"/>
      <c r="Q75" s="196"/>
      <c r="R75" s="196"/>
      <c r="S75" s="196"/>
    </row>
    <row r="245" spans="4:4" x14ac:dyDescent="0.25">
      <c r="D245" s="198" t="s">
        <v>42</v>
      </c>
    </row>
  </sheetData>
  <mergeCells count="14">
    <mergeCell ref="O73:S73"/>
    <mergeCell ref="B1:H1"/>
    <mergeCell ref="I1:S1"/>
    <mergeCell ref="B2:B3"/>
    <mergeCell ref="C2:C3"/>
    <mergeCell ref="D2:F2"/>
    <mergeCell ref="G2:G3"/>
    <mergeCell ref="H2:H3"/>
    <mergeCell ref="I2:P2"/>
    <mergeCell ref="A25:B25"/>
    <mergeCell ref="A47:B47"/>
    <mergeCell ref="A68:B68"/>
    <mergeCell ref="A69:B69"/>
    <mergeCell ref="O72:S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AB243"/>
  <sheetViews>
    <sheetView rightToLeft="1" workbookViewId="0">
      <selection activeCell="G13" sqref="G13"/>
    </sheetView>
  </sheetViews>
  <sheetFormatPr defaultRowHeight="15" x14ac:dyDescent="0.25"/>
  <cols>
    <col min="1" max="1" width="48.140625" customWidth="1"/>
    <col min="2" max="2" width="5.7109375" customWidth="1"/>
    <col min="3" max="3" width="7.7109375" customWidth="1"/>
    <col min="4" max="4" width="8.42578125" customWidth="1"/>
    <col min="7" max="8" width="9" style="97"/>
    <col min="9" max="9" width="9.5703125" style="97" customWidth="1"/>
    <col min="10" max="10" width="9.85546875" style="97" bestFit="1" customWidth="1"/>
    <col min="11" max="11" width="9.7109375" style="97" customWidth="1"/>
    <col min="12" max="12" width="9.5703125" style="97" customWidth="1"/>
    <col min="13" max="13" width="10.42578125" style="97" customWidth="1"/>
    <col min="14" max="14" width="9.42578125" style="97" bestFit="1" customWidth="1"/>
    <col min="15" max="15" width="9.85546875" style="97" bestFit="1" customWidth="1"/>
    <col min="16" max="19" width="9" style="97"/>
    <col min="257" max="257" width="48.140625" customWidth="1"/>
    <col min="258" max="258" width="5.7109375" customWidth="1"/>
    <col min="259" max="259" width="7.7109375" customWidth="1"/>
    <col min="260" max="260" width="8.42578125" customWidth="1"/>
    <col min="265" max="265" width="9.5703125" customWidth="1"/>
    <col min="266" max="266" width="9.85546875" bestFit="1" customWidth="1"/>
    <col min="267" max="267" width="9.7109375" customWidth="1"/>
    <col min="268" max="268" width="9.5703125" customWidth="1"/>
    <col min="269" max="269" width="10.42578125" customWidth="1"/>
    <col min="270" max="270" width="9.42578125" bestFit="1" customWidth="1"/>
    <col min="271" max="271" width="9.85546875" bestFit="1" customWidth="1"/>
    <col min="513" max="513" width="48.140625" customWidth="1"/>
    <col min="514" max="514" width="5.7109375" customWidth="1"/>
    <col min="515" max="515" width="7.7109375" customWidth="1"/>
    <col min="516" max="516" width="8.42578125" customWidth="1"/>
    <col min="521" max="521" width="9.5703125" customWidth="1"/>
    <col min="522" max="522" width="9.85546875" bestFit="1" customWidth="1"/>
    <col min="523" max="523" width="9.7109375" customWidth="1"/>
    <col min="524" max="524" width="9.5703125" customWidth="1"/>
    <col min="525" max="525" width="10.42578125" customWidth="1"/>
    <col min="526" max="526" width="9.42578125" bestFit="1" customWidth="1"/>
    <col min="527" max="527" width="9.85546875" bestFit="1" customWidth="1"/>
    <col min="769" max="769" width="48.140625" customWidth="1"/>
    <col min="770" max="770" width="5.7109375" customWidth="1"/>
    <col min="771" max="771" width="7.7109375" customWidth="1"/>
    <col min="772" max="772" width="8.42578125" customWidth="1"/>
    <col min="777" max="777" width="9.5703125" customWidth="1"/>
    <col min="778" max="778" width="9.85546875" bestFit="1" customWidth="1"/>
    <col min="779" max="779" width="9.7109375" customWidth="1"/>
    <col min="780" max="780" width="9.5703125" customWidth="1"/>
    <col min="781" max="781" width="10.42578125" customWidth="1"/>
    <col min="782" max="782" width="9.42578125" bestFit="1" customWidth="1"/>
    <col min="783" max="783" width="9.85546875" bestFit="1" customWidth="1"/>
    <col min="1025" max="1025" width="48.140625" customWidth="1"/>
    <col min="1026" max="1026" width="5.7109375" customWidth="1"/>
    <col min="1027" max="1027" width="7.7109375" customWidth="1"/>
    <col min="1028" max="1028" width="8.42578125" customWidth="1"/>
    <col min="1033" max="1033" width="9.5703125" customWidth="1"/>
    <col min="1034" max="1034" width="9.85546875" bestFit="1" customWidth="1"/>
    <col min="1035" max="1035" width="9.7109375" customWidth="1"/>
    <col min="1036" max="1036" width="9.5703125" customWidth="1"/>
    <col min="1037" max="1037" width="10.42578125" customWidth="1"/>
    <col min="1038" max="1038" width="9.42578125" bestFit="1" customWidth="1"/>
    <col min="1039" max="1039" width="9.85546875" bestFit="1" customWidth="1"/>
    <col min="1281" max="1281" width="48.140625" customWidth="1"/>
    <col min="1282" max="1282" width="5.7109375" customWidth="1"/>
    <col min="1283" max="1283" width="7.7109375" customWidth="1"/>
    <col min="1284" max="1284" width="8.42578125" customWidth="1"/>
    <col min="1289" max="1289" width="9.5703125" customWidth="1"/>
    <col min="1290" max="1290" width="9.85546875" bestFit="1" customWidth="1"/>
    <col min="1291" max="1291" width="9.7109375" customWidth="1"/>
    <col min="1292" max="1292" width="9.5703125" customWidth="1"/>
    <col min="1293" max="1293" width="10.42578125" customWidth="1"/>
    <col min="1294" max="1294" width="9.42578125" bestFit="1" customWidth="1"/>
    <col min="1295" max="1295" width="9.85546875" bestFit="1" customWidth="1"/>
    <col min="1537" max="1537" width="48.140625" customWidth="1"/>
    <col min="1538" max="1538" width="5.7109375" customWidth="1"/>
    <col min="1539" max="1539" width="7.7109375" customWidth="1"/>
    <col min="1540" max="1540" width="8.42578125" customWidth="1"/>
    <col min="1545" max="1545" width="9.5703125" customWidth="1"/>
    <col min="1546" max="1546" width="9.85546875" bestFit="1" customWidth="1"/>
    <col min="1547" max="1547" width="9.7109375" customWidth="1"/>
    <col min="1548" max="1548" width="9.5703125" customWidth="1"/>
    <col min="1549" max="1549" width="10.42578125" customWidth="1"/>
    <col min="1550" max="1550" width="9.42578125" bestFit="1" customWidth="1"/>
    <col min="1551" max="1551" width="9.85546875" bestFit="1" customWidth="1"/>
    <col min="1793" max="1793" width="48.140625" customWidth="1"/>
    <col min="1794" max="1794" width="5.7109375" customWidth="1"/>
    <col min="1795" max="1795" width="7.7109375" customWidth="1"/>
    <col min="1796" max="1796" width="8.42578125" customWidth="1"/>
    <col min="1801" max="1801" width="9.5703125" customWidth="1"/>
    <col min="1802" max="1802" width="9.85546875" bestFit="1" customWidth="1"/>
    <col min="1803" max="1803" width="9.7109375" customWidth="1"/>
    <col min="1804" max="1804" width="9.5703125" customWidth="1"/>
    <col min="1805" max="1805" width="10.42578125" customWidth="1"/>
    <col min="1806" max="1806" width="9.42578125" bestFit="1" customWidth="1"/>
    <col min="1807" max="1807" width="9.85546875" bestFit="1" customWidth="1"/>
    <col min="2049" max="2049" width="48.140625" customWidth="1"/>
    <col min="2050" max="2050" width="5.7109375" customWidth="1"/>
    <col min="2051" max="2051" width="7.7109375" customWidth="1"/>
    <col min="2052" max="2052" width="8.42578125" customWidth="1"/>
    <col min="2057" max="2057" width="9.5703125" customWidth="1"/>
    <col min="2058" max="2058" width="9.85546875" bestFit="1" customWidth="1"/>
    <col min="2059" max="2059" width="9.7109375" customWidth="1"/>
    <col min="2060" max="2060" width="9.5703125" customWidth="1"/>
    <col min="2061" max="2061" width="10.42578125" customWidth="1"/>
    <col min="2062" max="2062" width="9.42578125" bestFit="1" customWidth="1"/>
    <col min="2063" max="2063" width="9.85546875" bestFit="1" customWidth="1"/>
    <col min="2305" max="2305" width="48.140625" customWidth="1"/>
    <col min="2306" max="2306" width="5.7109375" customWidth="1"/>
    <col min="2307" max="2307" width="7.7109375" customWidth="1"/>
    <col min="2308" max="2308" width="8.42578125" customWidth="1"/>
    <col min="2313" max="2313" width="9.5703125" customWidth="1"/>
    <col min="2314" max="2314" width="9.85546875" bestFit="1" customWidth="1"/>
    <col min="2315" max="2315" width="9.7109375" customWidth="1"/>
    <col min="2316" max="2316" width="9.5703125" customWidth="1"/>
    <col min="2317" max="2317" width="10.42578125" customWidth="1"/>
    <col min="2318" max="2318" width="9.42578125" bestFit="1" customWidth="1"/>
    <col min="2319" max="2319" width="9.85546875" bestFit="1" customWidth="1"/>
    <col min="2561" max="2561" width="48.140625" customWidth="1"/>
    <col min="2562" max="2562" width="5.7109375" customWidth="1"/>
    <col min="2563" max="2563" width="7.7109375" customWidth="1"/>
    <col min="2564" max="2564" width="8.42578125" customWidth="1"/>
    <col min="2569" max="2569" width="9.5703125" customWidth="1"/>
    <col min="2570" max="2570" width="9.85546875" bestFit="1" customWidth="1"/>
    <col min="2571" max="2571" width="9.7109375" customWidth="1"/>
    <col min="2572" max="2572" width="9.5703125" customWidth="1"/>
    <col min="2573" max="2573" width="10.42578125" customWidth="1"/>
    <col min="2574" max="2574" width="9.42578125" bestFit="1" customWidth="1"/>
    <col min="2575" max="2575" width="9.85546875" bestFit="1" customWidth="1"/>
    <col min="2817" max="2817" width="48.140625" customWidth="1"/>
    <col min="2818" max="2818" width="5.7109375" customWidth="1"/>
    <col min="2819" max="2819" width="7.7109375" customWidth="1"/>
    <col min="2820" max="2820" width="8.42578125" customWidth="1"/>
    <col min="2825" max="2825" width="9.5703125" customWidth="1"/>
    <col min="2826" max="2826" width="9.85546875" bestFit="1" customWidth="1"/>
    <col min="2827" max="2827" width="9.7109375" customWidth="1"/>
    <col min="2828" max="2828" width="9.5703125" customWidth="1"/>
    <col min="2829" max="2829" width="10.42578125" customWidth="1"/>
    <col min="2830" max="2830" width="9.42578125" bestFit="1" customWidth="1"/>
    <col min="2831" max="2831" width="9.85546875" bestFit="1" customWidth="1"/>
    <col min="3073" max="3073" width="48.140625" customWidth="1"/>
    <col min="3074" max="3074" width="5.7109375" customWidth="1"/>
    <col min="3075" max="3075" width="7.7109375" customWidth="1"/>
    <col min="3076" max="3076" width="8.42578125" customWidth="1"/>
    <col min="3081" max="3081" width="9.5703125" customWidth="1"/>
    <col min="3082" max="3082" width="9.85546875" bestFit="1" customWidth="1"/>
    <col min="3083" max="3083" width="9.7109375" customWidth="1"/>
    <col min="3084" max="3084" width="9.5703125" customWidth="1"/>
    <col min="3085" max="3085" width="10.42578125" customWidth="1"/>
    <col min="3086" max="3086" width="9.42578125" bestFit="1" customWidth="1"/>
    <col min="3087" max="3087" width="9.85546875" bestFit="1" customWidth="1"/>
    <col min="3329" max="3329" width="48.140625" customWidth="1"/>
    <col min="3330" max="3330" width="5.7109375" customWidth="1"/>
    <col min="3331" max="3331" width="7.7109375" customWidth="1"/>
    <col min="3332" max="3332" width="8.42578125" customWidth="1"/>
    <col min="3337" max="3337" width="9.5703125" customWidth="1"/>
    <col min="3338" max="3338" width="9.85546875" bestFit="1" customWidth="1"/>
    <col min="3339" max="3339" width="9.7109375" customWidth="1"/>
    <col min="3340" max="3340" width="9.5703125" customWidth="1"/>
    <col min="3341" max="3341" width="10.42578125" customWidth="1"/>
    <col min="3342" max="3342" width="9.42578125" bestFit="1" customWidth="1"/>
    <col min="3343" max="3343" width="9.85546875" bestFit="1" customWidth="1"/>
    <col min="3585" max="3585" width="48.140625" customWidth="1"/>
    <col min="3586" max="3586" width="5.7109375" customWidth="1"/>
    <col min="3587" max="3587" width="7.7109375" customWidth="1"/>
    <col min="3588" max="3588" width="8.42578125" customWidth="1"/>
    <col min="3593" max="3593" width="9.5703125" customWidth="1"/>
    <col min="3594" max="3594" width="9.85546875" bestFit="1" customWidth="1"/>
    <col min="3595" max="3595" width="9.7109375" customWidth="1"/>
    <col min="3596" max="3596" width="9.5703125" customWidth="1"/>
    <col min="3597" max="3597" width="10.42578125" customWidth="1"/>
    <col min="3598" max="3598" width="9.42578125" bestFit="1" customWidth="1"/>
    <col min="3599" max="3599" width="9.85546875" bestFit="1" customWidth="1"/>
    <col min="3841" max="3841" width="48.140625" customWidth="1"/>
    <col min="3842" max="3842" width="5.7109375" customWidth="1"/>
    <col min="3843" max="3843" width="7.7109375" customWidth="1"/>
    <col min="3844" max="3844" width="8.42578125" customWidth="1"/>
    <col min="3849" max="3849" width="9.5703125" customWidth="1"/>
    <col min="3850" max="3850" width="9.85546875" bestFit="1" customWidth="1"/>
    <col min="3851" max="3851" width="9.7109375" customWidth="1"/>
    <col min="3852" max="3852" width="9.5703125" customWidth="1"/>
    <col min="3853" max="3853" width="10.42578125" customWidth="1"/>
    <col min="3854" max="3854" width="9.42578125" bestFit="1" customWidth="1"/>
    <col min="3855" max="3855" width="9.85546875" bestFit="1" customWidth="1"/>
    <col min="4097" max="4097" width="48.140625" customWidth="1"/>
    <col min="4098" max="4098" width="5.7109375" customWidth="1"/>
    <col min="4099" max="4099" width="7.7109375" customWidth="1"/>
    <col min="4100" max="4100" width="8.42578125" customWidth="1"/>
    <col min="4105" max="4105" width="9.5703125" customWidth="1"/>
    <col min="4106" max="4106" width="9.85546875" bestFit="1" customWidth="1"/>
    <col min="4107" max="4107" width="9.7109375" customWidth="1"/>
    <col min="4108" max="4108" width="9.5703125" customWidth="1"/>
    <col min="4109" max="4109" width="10.42578125" customWidth="1"/>
    <col min="4110" max="4110" width="9.42578125" bestFit="1" customWidth="1"/>
    <col min="4111" max="4111" width="9.85546875" bestFit="1" customWidth="1"/>
    <col min="4353" max="4353" width="48.140625" customWidth="1"/>
    <col min="4354" max="4354" width="5.7109375" customWidth="1"/>
    <col min="4355" max="4355" width="7.7109375" customWidth="1"/>
    <col min="4356" max="4356" width="8.42578125" customWidth="1"/>
    <col min="4361" max="4361" width="9.5703125" customWidth="1"/>
    <col min="4362" max="4362" width="9.85546875" bestFit="1" customWidth="1"/>
    <col min="4363" max="4363" width="9.7109375" customWidth="1"/>
    <col min="4364" max="4364" width="9.5703125" customWidth="1"/>
    <col min="4365" max="4365" width="10.42578125" customWidth="1"/>
    <col min="4366" max="4366" width="9.42578125" bestFit="1" customWidth="1"/>
    <col min="4367" max="4367" width="9.85546875" bestFit="1" customWidth="1"/>
    <col min="4609" max="4609" width="48.140625" customWidth="1"/>
    <col min="4610" max="4610" width="5.7109375" customWidth="1"/>
    <col min="4611" max="4611" width="7.7109375" customWidth="1"/>
    <col min="4612" max="4612" width="8.42578125" customWidth="1"/>
    <col min="4617" max="4617" width="9.5703125" customWidth="1"/>
    <col min="4618" max="4618" width="9.85546875" bestFit="1" customWidth="1"/>
    <col min="4619" max="4619" width="9.7109375" customWidth="1"/>
    <col min="4620" max="4620" width="9.5703125" customWidth="1"/>
    <col min="4621" max="4621" width="10.42578125" customWidth="1"/>
    <col min="4622" max="4622" width="9.42578125" bestFit="1" customWidth="1"/>
    <col min="4623" max="4623" width="9.85546875" bestFit="1" customWidth="1"/>
    <col min="4865" max="4865" width="48.140625" customWidth="1"/>
    <col min="4866" max="4866" width="5.7109375" customWidth="1"/>
    <col min="4867" max="4867" width="7.7109375" customWidth="1"/>
    <col min="4868" max="4868" width="8.42578125" customWidth="1"/>
    <col min="4873" max="4873" width="9.5703125" customWidth="1"/>
    <col min="4874" max="4874" width="9.85546875" bestFit="1" customWidth="1"/>
    <col min="4875" max="4875" width="9.7109375" customWidth="1"/>
    <col min="4876" max="4876" width="9.5703125" customWidth="1"/>
    <col min="4877" max="4877" width="10.42578125" customWidth="1"/>
    <col min="4878" max="4878" width="9.42578125" bestFit="1" customWidth="1"/>
    <col min="4879" max="4879" width="9.85546875" bestFit="1" customWidth="1"/>
    <col min="5121" max="5121" width="48.140625" customWidth="1"/>
    <col min="5122" max="5122" width="5.7109375" customWidth="1"/>
    <col min="5123" max="5123" width="7.7109375" customWidth="1"/>
    <col min="5124" max="5124" width="8.42578125" customWidth="1"/>
    <col min="5129" max="5129" width="9.5703125" customWidth="1"/>
    <col min="5130" max="5130" width="9.85546875" bestFit="1" customWidth="1"/>
    <col min="5131" max="5131" width="9.7109375" customWidth="1"/>
    <col min="5132" max="5132" width="9.5703125" customWidth="1"/>
    <col min="5133" max="5133" width="10.42578125" customWidth="1"/>
    <col min="5134" max="5134" width="9.42578125" bestFit="1" customWidth="1"/>
    <col min="5135" max="5135" width="9.85546875" bestFit="1" customWidth="1"/>
    <col min="5377" max="5377" width="48.140625" customWidth="1"/>
    <col min="5378" max="5378" width="5.7109375" customWidth="1"/>
    <col min="5379" max="5379" width="7.7109375" customWidth="1"/>
    <col min="5380" max="5380" width="8.42578125" customWidth="1"/>
    <col min="5385" max="5385" width="9.5703125" customWidth="1"/>
    <col min="5386" max="5386" width="9.85546875" bestFit="1" customWidth="1"/>
    <col min="5387" max="5387" width="9.7109375" customWidth="1"/>
    <col min="5388" max="5388" width="9.5703125" customWidth="1"/>
    <col min="5389" max="5389" width="10.42578125" customWidth="1"/>
    <col min="5390" max="5390" width="9.42578125" bestFit="1" customWidth="1"/>
    <col min="5391" max="5391" width="9.85546875" bestFit="1" customWidth="1"/>
    <col min="5633" max="5633" width="48.140625" customWidth="1"/>
    <col min="5634" max="5634" width="5.7109375" customWidth="1"/>
    <col min="5635" max="5635" width="7.7109375" customWidth="1"/>
    <col min="5636" max="5636" width="8.42578125" customWidth="1"/>
    <col min="5641" max="5641" width="9.5703125" customWidth="1"/>
    <col min="5642" max="5642" width="9.85546875" bestFit="1" customWidth="1"/>
    <col min="5643" max="5643" width="9.7109375" customWidth="1"/>
    <col min="5644" max="5644" width="9.5703125" customWidth="1"/>
    <col min="5645" max="5645" width="10.42578125" customWidth="1"/>
    <col min="5646" max="5646" width="9.42578125" bestFit="1" customWidth="1"/>
    <col min="5647" max="5647" width="9.85546875" bestFit="1" customWidth="1"/>
    <col min="5889" max="5889" width="48.140625" customWidth="1"/>
    <col min="5890" max="5890" width="5.7109375" customWidth="1"/>
    <col min="5891" max="5891" width="7.7109375" customWidth="1"/>
    <col min="5892" max="5892" width="8.42578125" customWidth="1"/>
    <col min="5897" max="5897" width="9.5703125" customWidth="1"/>
    <col min="5898" max="5898" width="9.85546875" bestFit="1" customWidth="1"/>
    <col min="5899" max="5899" width="9.7109375" customWidth="1"/>
    <col min="5900" max="5900" width="9.5703125" customWidth="1"/>
    <col min="5901" max="5901" width="10.42578125" customWidth="1"/>
    <col min="5902" max="5902" width="9.42578125" bestFit="1" customWidth="1"/>
    <col min="5903" max="5903" width="9.85546875" bestFit="1" customWidth="1"/>
    <col min="6145" max="6145" width="48.140625" customWidth="1"/>
    <col min="6146" max="6146" width="5.7109375" customWidth="1"/>
    <col min="6147" max="6147" width="7.7109375" customWidth="1"/>
    <col min="6148" max="6148" width="8.42578125" customWidth="1"/>
    <col min="6153" max="6153" width="9.5703125" customWidth="1"/>
    <col min="6154" max="6154" width="9.85546875" bestFit="1" customWidth="1"/>
    <col min="6155" max="6155" width="9.7109375" customWidth="1"/>
    <col min="6156" max="6156" width="9.5703125" customWidth="1"/>
    <col min="6157" max="6157" width="10.42578125" customWidth="1"/>
    <col min="6158" max="6158" width="9.42578125" bestFit="1" customWidth="1"/>
    <col min="6159" max="6159" width="9.85546875" bestFit="1" customWidth="1"/>
    <col min="6401" max="6401" width="48.140625" customWidth="1"/>
    <col min="6402" max="6402" width="5.7109375" customWidth="1"/>
    <col min="6403" max="6403" width="7.7109375" customWidth="1"/>
    <col min="6404" max="6404" width="8.42578125" customWidth="1"/>
    <col min="6409" max="6409" width="9.5703125" customWidth="1"/>
    <col min="6410" max="6410" width="9.85546875" bestFit="1" customWidth="1"/>
    <col min="6411" max="6411" width="9.7109375" customWidth="1"/>
    <col min="6412" max="6412" width="9.5703125" customWidth="1"/>
    <col min="6413" max="6413" width="10.42578125" customWidth="1"/>
    <col min="6414" max="6414" width="9.42578125" bestFit="1" customWidth="1"/>
    <col min="6415" max="6415" width="9.85546875" bestFit="1" customWidth="1"/>
    <col min="6657" max="6657" width="48.140625" customWidth="1"/>
    <col min="6658" max="6658" width="5.7109375" customWidth="1"/>
    <col min="6659" max="6659" width="7.7109375" customWidth="1"/>
    <col min="6660" max="6660" width="8.42578125" customWidth="1"/>
    <col min="6665" max="6665" width="9.5703125" customWidth="1"/>
    <col min="6666" max="6666" width="9.85546875" bestFit="1" customWidth="1"/>
    <col min="6667" max="6667" width="9.7109375" customWidth="1"/>
    <col min="6668" max="6668" width="9.5703125" customWidth="1"/>
    <col min="6669" max="6669" width="10.42578125" customWidth="1"/>
    <col min="6670" max="6670" width="9.42578125" bestFit="1" customWidth="1"/>
    <col min="6671" max="6671" width="9.85546875" bestFit="1" customWidth="1"/>
    <col min="6913" max="6913" width="48.140625" customWidth="1"/>
    <col min="6914" max="6914" width="5.7109375" customWidth="1"/>
    <col min="6915" max="6915" width="7.7109375" customWidth="1"/>
    <col min="6916" max="6916" width="8.42578125" customWidth="1"/>
    <col min="6921" max="6921" width="9.5703125" customWidth="1"/>
    <col min="6922" max="6922" width="9.85546875" bestFit="1" customWidth="1"/>
    <col min="6923" max="6923" width="9.7109375" customWidth="1"/>
    <col min="6924" max="6924" width="9.5703125" customWidth="1"/>
    <col min="6925" max="6925" width="10.42578125" customWidth="1"/>
    <col min="6926" max="6926" width="9.42578125" bestFit="1" customWidth="1"/>
    <col min="6927" max="6927" width="9.85546875" bestFit="1" customWidth="1"/>
    <col min="7169" max="7169" width="48.140625" customWidth="1"/>
    <col min="7170" max="7170" width="5.7109375" customWidth="1"/>
    <col min="7171" max="7171" width="7.7109375" customWidth="1"/>
    <col min="7172" max="7172" width="8.42578125" customWidth="1"/>
    <col min="7177" max="7177" width="9.5703125" customWidth="1"/>
    <col min="7178" max="7178" width="9.85546875" bestFit="1" customWidth="1"/>
    <col min="7179" max="7179" width="9.7109375" customWidth="1"/>
    <col min="7180" max="7180" width="9.5703125" customWidth="1"/>
    <col min="7181" max="7181" width="10.42578125" customWidth="1"/>
    <col min="7182" max="7182" width="9.42578125" bestFit="1" customWidth="1"/>
    <col min="7183" max="7183" width="9.85546875" bestFit="1" customWidth="1"/>
    <col min="7425" max="7425" width="48.140625" customWidth="1"/>
    <col min="7426" max="7426" width="5.7109375" customWidth="1"/>
    <col min="7427" max="7427" width="7.7109375" customWidth="1"/>
    <col min="7428" max="7428" width="8.42578125" customWidth="1"/>
    <col min="7433" max="7433" width="9.5703125" customWidth="1"/>
    <col min="7434" max="7434" width="9.85546875" bestFit="1" customWidth="1"/>
    <col min="7435" max="7435" width="9.7109375" customWidth="1"/>
    <col min="7436" max="7436" width="9.5703125" customWidth="1"/>
    <col min="7437" max="7437" width="10.42578125" customWidth="1"/>
    <col min="7438" max="7438" width="9.42578125" bestFit="1" customWidth="1"/>
    <col min="7439" max="7439" width="9.85546875" bestFit="1" customWidth="1"/>
    <col min="7681" max="7681" width="48.140625" customWidth="1"/>
    <col min="7682" max="7682" width="5.7109375" customWidth="1"/>
    <col min="7683" max="7683" width="7.7109375" customWidth="1"/>
    <col min="7684" max="7684" width="8.42578125" customWidth="1"/>
    <col min="7689" max="7689" width="9.5703125" customWidth="1"/>
    <col min="7690" max="7690" width="9.85546875" bestFit="1" customWidth="1"/>
    <col min="7691" max="7691" width="9.7109375" customWidth="1"/>
    <col min="7692" max="7692" width="9.5703125" customWidth="1"/>
    <col min="7693" max="7693" width="10.42578125" customWidth="1"/>
    <col min="7694" max="7694" width="9.42578125" bestFit="1" customWidth="1"/>
    <col min="7695" max="7695" width="9.85546875" bestFit="1" customWidth="1"/>
    <col min="7937" max="7937" width="48.140625" customWidth="1"/>
    <col min="7938" max="7938" width="5.7109375" customWidth="1"/>
    <col min="7939" max="7939" width="7.7109375" customWidth="1"/>
    <col min="7940" max="7940" width="8.42578125" customWidth="1"/>
    <col min="7945" max="7945" width="9.5703125" customWidth="1"/>
    <col min="7946" max="7946" width="9.85546875" bestFit="1" customWidth="1"/>
    <col min="7947" max="7947" width="9.7109375" customWidth="1"/>
    <col min="7948" max="7948" width="9.5703125" customWidth="1"/>
    <col min="7949" max="7949" width="10.42578125" customWidth="1"/>
    <col min="7950" max="7950" width="9.42578125" bestFit="1" customWidth="1"/>
    <col min="7951" max="7951" width="9.85546875" bestFit="1" customWidth="1"/>
    <col min="8193" max="8193" width="48.140625" customWidth="1"/>
    <col min="8194" max="8194" width="5.7109375" customWidth="1"/>
    <col min="8195" max="8195" width="7.7109375" customWidth="1"/>
    <col min="8196" max="8196" width="8.42578125" customWidth="1"/>
    <col min="8201" max="8201" width="9.5703125" customWidth="1"/>
    <col min="8202" max="8202" width="9.85546875" bestFit="1" customWidth="1"/>
    <col min="8203" max="8203" width="9.7109375" customWidth="1"/>
    <col min="8204" max="8204" width="9.5703125" customWidth="1"/>
    <col min="8205" max="8205" width="10.42578125" customWidth="1"/>
    <col min="8206" max="8206" width="9.42578125" bestFit="1" customWidth="1"/>
    <col min="8207" max="8207" width="9.85546875" bestFit="1" customWidth="1"/>
    <col min="8449" max="8449" width="48.140625" customWidth="1"/>
    <col min="8450" max="8450" width="5.7109375" customWidth="1"/>
    <col min="8451" max="8451" width="7.7109375" customWidth="1"/>
    <col min="8452" max="8452" width="8.42578125" customWidth="1"/>
    <col min="8457" max="8457" width="9.5703125" customWidth="1"/>
    <col min="8458" max="8458" width="9.85546875" bestFit="1" customWidth="1"/>
    <col min="8459" max="8459" width="9.7109375" customWidth="1"/>
    <col min="8460" max="8460" width="9.5703125" customWidth="1"/>
    <col min="8461" max="8461" width="10.42578125" customWidth="1"/>
    <col min="8462" max="8462" width="9.42578125" bestFit="1" customWidth="1"/>
    <col min="8463" max="8463" width="9.85546875" bestFit="1" customWidth="1"/>
    <col min="8705" max="8705" width="48.140625" customWidth="1"/>
    <col min="8706" max="8706" width="5.7109375" customWidth="1"/>
    <col min="8707" max="8707" width="7.7109375" customWidth="1"/>
    <col min="8708" max="8708" width="8.42578125" customWidth="1"/>
    <col min="8713" max="8713" width="9.5703125" customWidth="1"/>
    <col min="8714" max="8714" width="9.85546875" bestFit="1" customWidth="1"/>
    <col min="8715" max="8715" width="9.7109375" customWidth="1"/>
    <col min="8716" max="8716" width="9.5703125" customWidth="1"/>
    <col min="8717" max="8717" width="10.42578125" customWidth="1"/>
    <col min="8718" max="8718" width="9.42578125" bestFit="1" customWidth="1"/>
    <col min="8719" max="8719" width="9.85546875" bestFit="1" customWidth="1"/>
    <col min="8961" max="8961" width="48.140625" customWidth="1"/>
    <col min="8962" max="8962" width="5.7109375" customWidth="1"/>
    <col min="8963" max="8963" width="7.7109375" customWidth="1"/>
    <col min="8964" max="8964" width="8.42578125" customWidth="1"/>
    <col min="8969" max="8969" width="9.5703125" customWidth="1"/>
    <col min="8970" max="8970" width="9.85546875" bestFit="1" customWidth="1"/>
    <col min="8971" max="8971" width="9.7109375" customWidth="1"/>
    <col min="8972" max="8972" width="9.5703125" customWidth="1"/>
    <col min="8973" max="8973" width="10.42578125" customWidth="1"/>
    <col min="8974" max="8974" width="9.42578125" bestFit="1" customWidth="1"/>
    <col min="8975" max="8975" width="9.85546875" bestFit="1" customWidth="1"/>
    <col min="9217" max="9217" width="48.140625" customWidth="1"/>
    <col min="9218" max="9218" width="5.7109375" customWidth="1"/>
    <col min="9219" max="9219" width="7.7109375" customWidth="1"/>
    <col min="9220" max="9220" width="8.42578125" customWidth="1"/>
    <col min="9225" max="9225" width="9.5703125" customWidth="1"/>
    <col min="9226" max="9226" width="9.85546875" bestFit="1" customWidth="1"/>
    <col min="9227" max="9227" width="9.7109375" customWidth="1"/>
    <col min="9228" max="9228" width="9.5703125" customWidth="1"/>
    <col min="9229" max="9229" width="10.42578125" customWidth="1"/>
    <col min="9230" max="9230" width="9.42578125" bestFit="1" customWidth="1"/>
    <col min="9231" max="9231" width="9.85546875" bestFit="1" customWidth="1"/>
    <col min="9473" max="9473" width="48.140625" customWidth="1"/>
    <col min="9474" max="9474" width="5.7109375" customWidth="1"/>
    <col min="9475" max="9475" width="7.7109375" customWidth="1"/>
    <col min="9476" max="9476" width="8.42578125" customWidth="1"/>
    <col min="9481" max="9481" width="9.5703125" customWidth="1"/>
    <col min="9482" max="9482" width="9.85546875" bestFit="1" customWidth="1"/>
    <col min="9483" max="9483" width="9.7109375" customWidth="1"/>
    <col min="9484" max="9484" width="9.5703125" customWidth="1"/>
    <col min="9485" max="9485" width="10.42578125" customWidth="1"/>
    <col min="9486" max="9486" width="9.42578125" bestFit="1" customWidth="1"/>
    <col min="9487" max="9487" width="9.85546875" bestFit="1" customWidth="1"/>
    <col min="9729" max="9729" width="48.140625" customWidth="1"/>
    <col min="9730" max="9730" width="5.7109375" customWidth="1"/>
    <col min="9731" max="9731" width="7.7109375" customWidth="1"/>
    <col min="9732" max="9732" width="8.42578125" customWidth="1"/>
    <col min="9737" max="9737" width="9.5703125" customWidth="1"/>
    <col min="9738" max="9738" width="9.85546875" bestFit="1" customWidth="1"/>
    <col min="9739" max="9739" width="9.7109375" customWidth="1"/>
    <col min="9740" max="9740" width="9.5703125" customWidth="1"/>
    <col min="9741" max="9741" width="10.42578125" customWidth="1"/>
    <col min="9742" max="9742" width="9.42578125" bestFit="1" customWidth="1"/>
    <col min="9743" max="9743" width="9.85546875" bestFit="1" customWidth="1"/>
    <col min="9985" max="9985" width="48.140625" customWidth="1"/>
    <col min="9986" max="9986" width="5.7109375" customWidth="1"/>
    <col min="9987" max="9987" width="7.7109375" customWidth="1"/>
    <col min="9988" max="9988" width="8.42578125" customWidth="1"/>
    <col min="9993" max="9993" width="9.5703125" customWidth="1"/>
    <col min="9994" max="9994" width="9.85546875" bestFit="1" customWidth="1"/>
    <col min="9995" max="9995" width="9.7109375" customWidth="1"/>
    <col min="9996" max="9996" width="9.5703125" customWidth="1"/>
    <col min="9997" max="9997" width="10.42578125" customWidth="1"/>
    <col min="9998" max="9998" width="9.42578125" bestFit="1" customWidth="1"/>
    <col min="9999" max="9999" width="9.85546875" bestFit="1" customWidth="1"/>
    <col min="10241" max="10241" width="48.140625" customWidth="1"/>
    <col min="10242" max="10242" width="5.7109375" customWidth="1"/>
    <col min="10243" max="10243" width="7.7109375" customWidth="1"/>
    <col min="10244" max="10244" width="8.42578125" customWidth="1"/>
    <col min="10249" max="10249" width="9.5703125" customWidth="1"/>
    <col min="10250" max="10250" width="9.85546875" bestFit="1" customWidth="1"/>
    <col min="10251" max="10251" width="9.7109375" customWidth="1"/>
    <col min="10252" max="10252" width="9.5703125" customWidth="1"/>
    <col min="10253" max="10253" width="10.42578125" customWidth="1"/>
    <col min="10254" max="10254" width="9.42578125" bestFit="1" customWidth="1"/>
    <col min="10255" max="10255" width="9.85546875" bestFit="1" customWidth="1"/>
    <col min="10497" max="10497" width="48.140625" customWidth="1"/>
    <col min="10498" max="10498" width="5.7109375" customWidth="1"/>
    <col min="10499" max="10499" width="7.7109375" customWidth="1"/>
    <col min="10500" max="10500" width="8.42578125" customWidth="1"/>
    <col min="10505" max="10505" width="9.5703125" customWidth="1"/>
    <col min="10506" max="10506" width="9.85546875" bestFit="1" customWidth="1"/>
    <col min="10507" max="10507" width="9.7109375" customWidth="1"/>
    <col min="10508" max="10508" width="9.5703125" customWidth="1"/>
    <col min="10509" max="10509" width="10.42578125" customWidth="1"/>
    <col min="10510" max="10510" width="9.42578125" bestFit="1" customWidth="1"/>
    <col min="10511" max="10511" width="9.85546875" bestFit="1" customWidth="1"/>
    <col min="10753" max="10753" width="48.140625" customWidth="1"/>
    <col min="10754" max="10754" width="5.7109375" customWidth="1"/>
    <col min="10755" max="10755" width="7.7109375" customWidth="1"/>
    <col min="10756" max="10756" width="8.42578125" customWidth="1"/>
    <col min="10761" max="10761" width="9.5703125" customWidth="1"/>
    <col min="10762" max="10762" width="9.85546875" bestFit="1" customWidth="1"/>
    <col min="10763" max="10763" width="9.7109375" customWidth="1"/>
    <col min="10764" max="10764" width="9.5703125" customWidth="1"/>
    <col min="10765" max="10765" width="10.42578125" customWidth="1"/>
    <col min="10766" max="10766" width="9.42578125" bestFit="1" customWidth="1"/>
    <col min="10767" max="10767" width="9.85546875" bestFit="1" customWidth="1"/>
    <col min="11009" max="11009" width="48.140625" customWidth="1"/>
    <col min="11010" max="11010" width="5.7109375" customWidth="1"/>
    <col min="11011" max="11011" width="7.7109375" customWidth="1"/>
    <col min="11012" max="11012" width="8.42578125" customWidth="1"/>
    <col min="11017" max="11017" width="9.5703125" customWidth="1"/>
    <col min="11018" max="11018" width="9.85546875" bestFit="1" customWidth="1"/>
    <col min="11019" max="11019" width="9.7109375" customWidth="1"/>
    <col min="11020" max="11020" width="9.5703125" customWidth="1"/>
    <col min="11021" max="11021" width="10.42578125" customWidth="1"/>
    <col min="11022" max="11022" width="9.42578125" bestFit="1" customWidth="1"/>
    <col min="11023" max="11023" width="9.85546875" bestFit="1" customWidth="1"/>
    <col min="11265" max="11265" width="48.140625" customWidth="1"/>
    <col min="11266" max="11266" width="5.7109375" customWidth="1"/>
    <col min="11267" max="11267" width="7.7109375" customWidth="1"/>
    <col min="11268" max="11268" width="8.42578125" customWidth="1"/>
    <col min="11273" max="11273" width="9.5703125" customWidth="1"/>
    <col min="11274" max="11274" width="9.85546875" bestFit="1" customWidth="1"/>
    <col min="11275" max="11275" width="9.7109375" customWidth="1"/>
    <col min="11276" max="11276" width="9.5703125" customWidth="1"/>
    <col min="11277" max="11277" width="10.42578125" customWidth="1"/>
    <col min="11278" max="11278" width="9.42578125" bestFit="1" customWidth="1"/>
    <col min="11279" max="11279" width="9.85546875" bestFit="1" customWidth="1"/>
    <col min="11521" max="11521" width="48.140625" customWidth="1"/>
    <col min="11522" max="11522" width="5.7109375" customWidth="1"/>
    <col min="11523" max="11523" width="7.7109375" customWidth="1"/>
    <col min="11524" max="11524" width="8.42578125" customWidth="1"/>
    <col min="11529" max="11529" width="9.5703125" customWidth="1"/>
    <col min="11530" max="11530" width="9.85546875" bestFit="1" customWidth="1"/>
    <col min="11531" max="11531" width="9.7109375" customWidth="1"/>
    <col min="11532" max="11532" width="9.5703125" customWidth="1"/>
    <col min="11533" max="11533" width="10.42578125" customWidth="1"/>
    <col min="11534" max="11534" width="9.42578125" bestFit="1" customWidth="1"/>
    <col min="11535" max="11535" width="9.85546875" bestFit="1" customWidth="1"/>
    <col min="11777" max="11777" width="48.140625" customWidth="1"/>
    <col min="11778" max="11778" width="5.7109375" customWidth="1"/>
    <col min="11779" max="11779" width="7.7109375" customWidth="1"/>
    <col min="11780" max="11780" width="8.42578125" customWidth="1"/>
    <col min="11785" max="11785" width="9.5703125" customWidth="1"/>
    <col min="11786" max="11786" width="9.85546875" bestFit="1" customWidth="1"/>
    <col min="11787" max="11787" width="9.7109375" customWidth="1"/>
    <col min="11788" max="11788" width="9.5703125" customWidth="1"/>
    <col min="11789" max="11789" width="10.42578125" customWidth="1"/>
    <col min="11790" max="11790" width="9.42578125" bestFit="1" customWidth="1"/>
    <col min="11791" max="11791" width="9.85546875" bestFit="1" customWidth="1"/>
    <col min="12033" max="12033" width="48.140625" customWidth="1"/>
    <col min="12034" max="12034" width="5.7109375" customWidth="1"/>
    <col min="12035" max="12035" width="7.7109375" customWidth="1"/>
    <col min="12036" max="12036" width="8.42578125" customWidth="1"/>
    <col min="12041" max="12041" width="9.5703125" customWidth="1"/>
    <col min="12042" max="12042" width="9.85546875" bestFit="1" customWidth="1"/>
    <col min="12043" max="12043" width="9.7109375" customWidth="1"/>
    <col min="12044" max="12044" width="9.5703125" customWidth="1"/>
    <col min="12045" max="12045" width="10.42578125" customWidth="1"/>
    <col min="12046" max="12046" width="9.42578125" bestFit="1" customWidth="1"/>
    <col min="12047" max="12047" width="9.85546875" bestFit="1" customWidth="1"/>
    <col min="12289" max="12289" width="48.140625" customWidth="1"/>
    <col min="12290" max="12290" width="5.7109375" customWidth="1"/>
    <col min="12291" max="12291" width="7.7109375" customWidth="1"/>
    <col min="12292" max="12292" width="8.42578125" customWidth="1"/>
    <col min="12297" max="12297" width="9.5703125" customWidth="1"/>
    <col min="12298" max="12298" width="9.85546875" bestFit="1" customWidth="1"/>
    <col min="12299" max="12299" width="9.7109375" customWidth="1"/>
    <col min="12300" max="12300" width="9.5703125" customWidth="1"/>
    <col min="12301" max="12301" width="10.42578125" customWidth="1"/>
    <col min="12302" max="12302" width="9.42578125" bestFit="1" customWidth="1"/>
    <col min="12303" max="12303" width="9.85546875" bestFit="1" customWidth="1"/>
    <col min="12545" max="12545" width="48.140625" customWidth="1"/>
    <col min="12546" max="12546" width="5.7109375" customWidth="1"/>
    <col min="12547" max="12547" width="7.7109375" customWidth="1"/>
    <col min="12548" max="12548" width="8.42578125" customWidth="1"/>
    <col min="12553" max="12553" width="9.5703125" customWidth="1"/>
    <col min="12554" max="12554" width="9.85546875" bestFit="1" customWidth="1"/>
    <col min="12555" max="12555" width="9.7109375" customWidth="1"/>
    <col min="12556" max="12556" width="9.5703125" customWidth="1"/>
    <col min="12557" max="12557" width="10.42578125" customWidth="1"/>
    <col min="12558" max="12558" width="9.42578125" bestFit="1" customWidth="1"/>
    <col min="12559" max="12559" width="9.85546875" bestFit="1" customWidth="1"/>
    <col min="12801" max="12801" width="48.140625" customWidth="1"/>
    <col min="12802" max="12802" width="5.7109375" customWidth="1"/>
    <col min="12803" max="12803" width="7.7109375" customWidth="1"/>
    <col min="12804" max="12804" width="8.42578125" customWidth="1"/>
    <col min="12809" max="12809" width="9.5703125" customWidth="1"/>
    <col min="12810" max="12810" width="9.85546875" bestFit="1" customWidth="1"/>
    <col min="12811" max="12811" width="9.7109375" customWidth="1"/>
    <col min="12812" max="12812" width="9.5703125" customWidth="1"/>
    <col min="12813" max="12813" width="10.42578125" customWidth="1"/>
    <col min="12814" max="12814" width="9.42578125" bestFit="1" customWidth="1"/>
    <col min="12815" max="12815" width="9.85546875" bestFit="1" customWidth="1"/>
    <col min="13057" max="13057" width="48.140625" customWidth="1"/>
    <col min="13058" max="13058" width="5.7109375" customWidth="1"/>
    <col min="13059" max="13059" width="7.7109375" customWidth="1"/>
    <col min="13060" max="13060" width="8.42578125" customWidth="1"/>
    <col min="13065" max="13065" width="9.5703125" customWidth="1"/>
    <col min="13066" max="13066" width="9.85546875" bestFit="1" customWidth="1"/>
    <col min="13067" max="13067" width="9.7109375" customWidth="1"/>
    <col min="13068" max="13068" width="9.5703125" customWidth="1"/>
    <col min="13069" max="13069" width="10.42578125" customWidth="1"/>
    <col min="13070" max="13070" width="9.42578125" bestFit="1" customWidth="1"/>
    <col min="13071" max="13071" width="9.85546875" bestFit="1" customWidth="1"/>
    <col min="13313" max="13313" width="48.140625" customWidth="1"/>
    <col min="13314" max="13314" width="5.7109375" customWidth="1"/>
    <col min="13315" max="13315" width="7.7109375" customWidth="1"/>
    <col min="13316" max="13316" width="8.42578125" customWidth="1"/>
    <col min="13321" max="13321" width="9.5703125" customWidth="1"/>
    <col min="13322" max="13322" width="9.85546875" bestFit="1" customWidth="1"/>
    <col min="13323" max="13323" width="9.7109375" customWidth="1"/>
    <col min="13324" max="13324" width="9.5703125" customWidth="1"/>
    <col min="13325" max="13325" width="10.42578125" customWidth="1"/>
    <col min="13326" max="13326" width="9.42578125" bestFit="1" customWidth="1"/>
    <col min="13327" max="13327" width="9.85546875" bestFit="1" customWidth="1"/>
    <col min="13569" max="13569" width="48.140625" customWidth="1"/>
    <col min="13570" max="13570" width="5.7109375" customWidth="1"/>
    <col min="13571" max="13571" width="7.7109375" customWidth="1"/>
    <col min="13572" max="13572" width="8.42578125" customWidth="1"/>
    <col min="13577" max="13577" width="9.5703125" customWidth="1"/>
    <col min="13578" max="13578" width="9.85546875" bestFit="1" customWidth="1"/>
    <col min="13579" max="13579" width="9.7109375" customWidth="1"/>
    <col min="13580" max="13580" width="9.5703125" customWidth="1"/>
    <col min="13581" max="13581" width="10.42578125" customWidth="1"/>
    <col min="13582" max="13582" width="9.42578125" bestFit="1" customWidth="1"/>
    <col min="13583" max="13583" width="9.85546875" bestFit="1" customWidth="1"/>
    <col min="13825" max="13825" width="48.140625" customWidth="1"/>
    <col min="13826" max="13826" width="5.7109375" customWidth="1"/>
    <col min="13827" max="13827" width="7.7109375" customWidth="1"/>
    <col min="13828" max="13828" width="8.42578125" customWidth="1"/>
    <col min="13833" max="13833" width="9.5703125" customWidth="1"/>
    <col min="13834" max="13834" width="9.85546875" bestFit="1" customWidth="1"/>
    <col min="13835" max="13835" width="9.7109375" customWidth="1"/>
    <col min="13836" max="13836" width="9.5703125" customWidth="1"/>
    <col min="13837" max="13837" width="10.42578125" customWidth="1"/>
    <col min="13838" max="13838" width="9.42578125" bestFit="1" customWidth="1"/>
    <col min="13839" max="13839" width="9.85546875" bestFit="1" customWidth="1"/>
    <col min="14081" max="14081" width="48.140625" customWidth="1"/>
    <col min="14082" max="14082" width="5.7109375" customWidth="1"/>
    <col min="14083" max="14083" width="7.7109375" customWidth="1"/>
    <col min="14084" max="14084" width="8.42578125" customWidth="1"/>
    <col min="14089" max="14089" width="9.5703125" customWidth="1"/>
    <col min="14090" max="14090" width="9.85546875" bestFit="1" customWidth="1"/>
    <col min="14091" max="14091" width="9.7109375" customWidth="1"/>
    <col min="14092" max="14092" width="9.5703125" customWidth="1"/>
    <col min="14093" max="14093" width="10.42578125" customWidth="1"/>
    <col min="14094" max="14094" width="9.42578125" bestFit="1" customWidth="1"/>
    <col min="14095" max="14095" width="9.85546875" bestFit="1" customWidth="1"/>
    <col min="14337" max="14337" width="48.140625" customWidth="1"/>
    <col min="14338" max="14338" width="5.7109375" customWidth="1"/>
    <col min="14339" max="14339" width="7.7109375" customWidth="1"/>
    <col min="14340" max="14340" width="8.42578125" customWidth="1"/>
    <col min="14345" max="14345" width="9.5703125" customWidth="1"/>
    <col min="14346" max="14346" width="9.85546875" bestFit="1" customWidth="1"/>
    <col min="14347" max="14347" width="9.7109375" customWidth="1"/>
    <col min="14348" max="14348" width="9.5703125" customWidth="1"/>
    <col min="14349" max="14349" width="10.42578125" customWidth="1"/>
    <col min="14350" max="14350" width="9.42578125" bestFit="1" customWidth="1"/>
    <col min="14351" max="14351" width="9.85546875" bestFit="1" customWidth="1"/>
    <col min="14593" max="14593" width="48.140625" customWidth="1"/>
    <col min="14594" max="14594" width="5.7109375" customWidth="1"/>
    <col min="14595" max="14595" width="7.7109375" customWidth="1"/>
    <col min="14596" max="14596" width="8.42578125" customWidth="1"/>
    <col min="14601" max="14601" width="9.5703125" customWidth="1"/>
    <col min="14602" max="14602" width="9.85546875" bestFit="1" customWidth="1"/>
    <col min="14603" max="14603" width="9.7109375" customWidth="1"/>
    <col min="14604" max="14604" width="9.5703125" customWidth="1"/>
    <col min="14605" max="14605" width="10.42578125" customWidth="1"/>
    <col min="14606" max="14606" width="9.42578125" bestFit="1" customWidth="1"/>
    <col min="14607" max="14607" width="9.85546875" bestFit="1" customWidth="1"/>
    <col min="14849" max="14849" width="48.140625" customWidth="1"/>
    <col min="14850" max="14850" width="5.7109375" customWidth="1"/>
    <col min="14851" max="14851" width="7.7109375" customWidth="1"/>
    <col min="14852" max="14852" width="8.42578125" customWidth="1"/>
    <col min="14857" max="14857" width="9.5703125" customWidth="1"/>
    <col min="14858" max="14858" width="9.85546875" bestFit="1" customWidth="1"/>
    <col min="14859" max="14859" width="9.7109375" customWidth="1"/>
    <col min="14860" max="14860" width="9.5703125" customWidth="1"/>
    <col min="14861" max="14861" width="10.42578125" customWidth="1"/>
    <col min="14862" max="14862" width="9.42578125" bestFit="1" customWidth="1"/>
    <col min="14863" max="14863" width="9.85546875" bestFit="1" customWidth="1"/>
    <col min="15105" max="15105" width="48.140625" customWidth="1"/>
    <col min="15106" max="15106" width="5.7109375" customWidth="1"/>
    <col min="15107" max="15107" width="7.7109375" customWidth="1"/>
    <col min="15108" max="15108" width="8.42578125" customWidth="1"/>
    <col min="15113" max="15113" width="9.5703125" customWidth="1"/>
    <col min="15114" max="15114" width="9.85546875" bestFit="1" customWidth="1"/>
    <col min="15115" max="15115" width="9.7109375" customWidth="1"/>
    <col min="15116" max="15116" width="9.5703125" customWidth="1"/>
    <col min="15117" max="15117" width="10.42578125" customWidth="1"/>
    <col min="15118" max="15118" width="9.42578125" bestFit="1" customWidth="1"/>
    <col min="15119" max="15119" width="9.85546875" bestFit="1" customWidth="1"/>
    <col min="15361" max="15361" width="48.140625" customWidth="1"/>
    <col min="15362" max="15362" width="5.7109375" customWidth="1"/>
    <col min="15363" max="15363" width="7.7109375" customWidth="1"/>
    <col min="15364" max="15364" width="8.42578125" customWidth="1"/>
    <col min="15369" max="15369" width="9.5703125" customWidth="1"/>
    <col min="15370" max="15370" width="9.85546875" bestFit="1" customWidth="1"/>
    <col min="15371" max="15371" width="9.7109375" customWidth="1"/>
    <col min="15372" max="15372" width="9.5703125" customWidth="1"/>
    <col min="15373" max="15373" width="10.42578125" customWidth="1"/>
    <col min="15374" max="15374" width="9.42578125" bestFit="1" customWidth="1"/>
    <col min="15375" max="15375" width="9.85546875" bestFit="1" customWidth="1"/>
    <col min="15617" max="15617" width="48.140625" customWidth="1"/>
    <col min="15618" max="15618" width="5.7109375" customWidth="1"/>
    <col min="15619" max="15619" width="7.7109375" customWidth="1"/>
    <col min="15620" max="15620" width="8.42578125" customWidth="1"/>
    <col min="15625" max="15625" width="9.5703125" customWidth="1"/>
    <col min="15626" max="15626" width="9.85546875" bestFit="1" customWidth="1"/>
    <col min="15627" max="15627" width="9.7109375" customWidth="1"/>
    <col min="15628" max="15628" width="9.5703125" customWidth="1"/>
    <col min="15629" max="15629" width="10.42578125" customWidth="1"/>
    <col min="15630" max="15630" width="9.42578125" bestFit="1" customWidth="1"/>
    <col min="15631" max="15631" width="9.85546875" bestFit="1" customWidth="1"/>
    <col min="15873" max="15873" width="48.140625" customWidth="1"/>
    <col min="15874" max="15874" width="5.7109375" customWidth="1"/>
    <col min="15875" max="15875" width="7.7109375" customWidth="1"/>
    <col min="15876" max="15876" width="8.42578125" customWidth="1"/>
    <col min="15881" max="15881" width="9.5703125" customWidth="1"/>
    <col min="15882" max="15882" width="9.85546875" bestFit="1" customWidth="1"/>
    <col min="15883" max="15883" width="9.7109375" customWidth="1"/>
    <col min="15884" max="15884" width="9.5703125" customWidth="1"/>
    <col min="15885" max="15885" width="10.42578125" customWidth="1"/>
    <col min="15886" max="15886" width="9.42578125" bestFit="1" customWidth="1"/>
    <col min="15887" max="15887" width="9.85546875" bestFit="1" customWidth="1"/>
    <col min="16129" max="16129" width="48.140625" customWidth="1"/>
    <col min="16130" max="16130" width="5.7109375" customWidth="1"/>
    <col min="16131" max="16131" width="7.7109375" customWidth="1"/>
    <col min="16132" max="16132" width="8.42578125" customWidth="1"/>
    <col min="16137" max="16137" width="9.5703125" customWidth="1"/>
    <col min="16138" max="16138" width="9.85546875" bestFit="1" customWidth="1"/>
    <col min="16139" max="16139" width="9.7109375" customWidth="1"/>
    <col min="16140" max="16140" width="9.5703125" customWidth="1"/>
    <col min="16141" max="16141" width="10.42578125" customWidth="1"/>
    <col min="16142" max="16142" width="9.42578125" bestFit="1" customWidth="1"/>
    <col min="16143" max="16143" width="9.85546875" bestFit="1" customWidth="1"/>
  </cols>
  <sheetData>
    <row r="1" spans="1:28" ht="15.75" thickBot="1" x14ac:dyDescent="0.3">
      <c r="A1" s="1">
        <v>7</v>
      </c>
      <c r="B1" s="277" t="s">
        <v>0</v>
      </c>
      <c r="C1" s="278"/>
      <c r="D1" s="278"/>
      <c r="E1" s="278"/>
      <c r="F1" s="278"/>
      <c r="G1" s="298"/>
      <c r="H1" s="299"/>
      <c r="I1" s="300" t="s">
        <v>1</v>
      </c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130"/>
      <c r="U1" s="130"/>
      <c r="V1" s="130"/>
      <c r="W1" s="130"/>
      <c r="X1" s="130"/>
      <c r="Y1" s="130"/>
      <c r="Z1" s="130"/>
      <c r="AA1" s="130"/>
      <c r="AB1" s="130"/>
    </row>
    <row r="2" spans="1:28" ht="15.75" thickBot="1" x14ac:dyDescent="0.3">
      <c r="A2" s="131">
        <f>'[2]1'!A2</f>
        <v>11</v>
      </c>
      <c r="B2" s="268" t="s">
        <v>2</v>
      </c>
      <c r="C2" s="270" t="s">
        <v>3</v>
      </c>
      <c r="D2" s="272" t="s">
        <v>4</v>
      </c>
      <c r="E2" s="272"/>
      <c r="F2" s="273"/>
      <c r="G2" s="274" t="s">
        <v>5</v>
      </c>
      <c r="H2" s="274" t="s">
        <v>6</v>
      </c>
      <c r="I2" s="277" t="s">
        <v>4</v>
      </c>
      <c r="J2" s="278"/>
      <c r="K2" s="278"/>
      <c r="L2" s="278"/>
      <c r="M2" s="278"/>
      <c r="N2" s="278"/>
      <c r="O2" s="278"/>
      <c r="P2" s="279"/>
      <c r="Q2" s="133" t="s">
        <v>5</v>
      </c>
      <c r="R2" s="132" t="s">
        <v>7</v>
      </c>
      <c r="S2" s="132" t="s">
        <v>6</v>
      </c>
      <c r="T2" s="130"/>
      <c r="U2" s="130"/>
      <c r="V2" s="130"/>
      <c r="W2" s="130"/>
      <c r="X2" s="130"/>
      <c r="Y2" s="130"/>
      <c r="Z2" s="130"/>
      <c r="AA2" s="130"/>
      <c r="AB2" s="130"/>
    </row>
    <row r="3" spans="1:28" ht="15.75" thickBot="1" x14ac:dyDescent="0.3">
      <c r="A3" s="131">
        <f>'[2]1'!A3</f>
        <v>2023</v>
      </c>
      <c r="B3" s="269"/>
      <c r="C3" s="271"/>
      <c r="D3" s="134" t="s">
        <v>9</v>
      </c>
      <c r="E3" s="135" t="s">
        <v>10</v>
      </c>
      <c r="F3" s="136" t="s">
        <v>11</v>
      </c>
      <c r="G3" s="276"/>
      <c r="H3" s="276"/>
      <c r="I3" s="137" t="s">
        <v>13</v>
      </c>
      <c r="J3" s="138" t="s">
        <v>14</v>
      </c>
      <c r="K3" s="138" t="s">
        <v>15</v>
      </c>
      <c r="L3" s="138" t="s">
        <v>16</v>
      </c>
      <c r="M3" s="138" t="s">
        <v>17</v>
      </c>
      <c r="N3" s="139" t="s">
        <v>18</v>
      </c>
      <c r="O3" s="133" t="s">
        <v>19</v>
      </c>
      <c r="P3" s="137" t="s">
        <v>20</v>
      </c>
      <c r="Q3" s="140" t="s">
        <v>21</v>
      </c>
      <c r="R3" s="141" t="s">
        <v>21</v>
      </c>
      <c r="S3" s="141" t="s">
        <v>21</v>
      </c>
      <c r="T3" s="130"/>
      <c r="U3" s="130"/>
      <c r="V3" s="130"/>
      <c r="W3" s="130"/>
      <c r="X3" s="130"/>
      <c r="Y3" s="130"/>
      <c r="Z3" s="130"/>
      <c r="AA3" s="130"/>
      <c r="AB3" s="130"/>
    </row>
    <row r="4" spans="1:28" ht="15.75" thickBot="1" x14ac:dyDescent="0.3">
      <c r="A4" s="142" t="s">
        <v>22</v>
      </c>
      <c r="B4" s="143">
        <v>1500</v>
      </c>
      <c r="C4" s="144">
        <f>'[2]6'!C69</f>
        <v>3358</v>
      </c>
      <c r="D4" s="144">
        <f>'[2]6'!D69</f>
        <v>581</v>
      </c>
      <c r="E4" s="144">
        <f>'[2]6'!E69</f>
        <v>4985</v>
      </c>
      <c r="F4" s="144">
        <f>'[2]6'!F69</f>
        <v>4085</v>
      </c>
      <c r="G4" s="147">
        <f>'[2]6'!G69</f>
        <v>175.81200000000035</v>
      </c>
      <c r="H4" s="147">
        <f>'[2]6'!H69</f>
        <v>0</v>
      </c>
      <c r="I4" s="147">
        <f>'[2]6'!I69</f>
        <v>-9419.7199999999793</v>
      </c>
      <c r="J4" s="147">
        <f>'[2]6'!J69</f>
        <v>-15491.800000000192</v>
      </c>
      <c r="K4" s="147">
        <f>'[2]6'!K69</f>
        <v>32133.09000000004</v>
      </c>
      <c r="L4" s="147">
        <f>'[2]6'!L69</f>
        <v>50292</v>
      </c>
      <c r="M4" s="147">
        <f>'[2]6'!M69</f>
        <v>36875.950000000012</v>
      </c>
      <c r="N4" s="147">
        <f>'[2]6'!N69</f>
        <v>187791.90000000002</v>
      </c>
      <c r="O4" s="147">
        <f>'[2]6'!O69</f>
        <v>3.637978807091713E-12</v>
      </c>
      <c r="P4" s="147">
        <f>'[2]6'!P69</f>
        <v>-2.7284841053187847E-12</v>
      </c>
      <c r="Q4" s="147">
        <f>'[2]6'!Q69</f>
        <v>10509.548999999999</v>
      </c>
      <c r="R4" s="147">
        <f>'[2]6'!R69</f>
        <v>1</v>
      </c>
      <c r="S4" s="147">
        <f>'[2]6'!S69</f>
        <v>859.82999999999629</v>
      </c>
      <c r="T4" s="130"/>
      <c r="U4" s="130"/>
      <c r="V4" s="130"/>
      <c r="W4" s="130"/>
      <c r="X4" s="130"/>
      <c r="Y4" s="130"/>
      <c r="Z4" s="130"/>
      <c r="AA4" s="130"/>
      <c r="AB4" s="130"/>
    </row>
    <row r="5" spans="1:28" x14ac:dyDescent="0.25">
      <c r="A5" s="148" t="s">
        <v>23</v>
      </c>
      <c r="B5" s="149">
        <f>B4+1</f>
        <v>1501</v>
      </c>
      <c r="C5" s="155"/>
      <c r="D5" s="156"/>
      <c r="E5" s="157">
        <v>3230</v>
      </c>
      <c r="F5" s="158"/>
      <c r="G5" s="154"/>
      <c r="H5" s="152"/>
      <c r="I5" s="150"/>
      <c r="J5" s="154"/>
      <c r="K5" s="152"/>
      <c r="L5" s="150"/>
      <c r="M5" s="151"/>
      <c r="N5" s="152"/>
      <c r="O5" s="153"/>
      <c r="P5" s="154"/>
      <c r="Q5" s="152"/>
      <c r="R5" s="152"/>
      <c r="S5" s="152"/>
      <c r="T5" s="130"/>
      <c r="U5" s="130"/>
      <c r="V5" s="130"/>
      <c r="W5" s="130"/>
      <c r="X5" s="130"/>
      <c r="Y5" s="130"/>
      <c r="Z5" s="130"/>
      <c r="AA5" s="130"/>
      <c r="AB5" s="130"/>
    </row>
    <row r="6" spans="1:28" x14ac:dyDescent="0.25">
      <c r="A6" s="148" t="s">
        <v>23</v>
      </c>
      <c r="B6" s="149">
        <f>B5+1</f>
        <v>1502</v>
      </c>
      <c r="C6" s="155"/>
      <c r="D6" s="156"/>
      <c r="E6" s="157">
        <v>3700</v>
      </c>
      <c r="F6" s="158"/>
      <c r="G6" s="154"/>
      <c r="H6" s="152"/>
      <c r="I6" s="150"/>
      <c r="J6" s="154"/>
      <c r="K6" s="152"/>
      <c r="L6" s="150"/>
      <c r="M6" s="151"/>
      <c r="N6" s="152"/>
      <c r="O6" s="153"/>
      <c r="P6" s="154"/>
      <c r="Q6" s="152"/>
      <c r="R6" s="152"/>
      <c r="S6" s="152"/>
      <c r="T6" s="130"/>
      <c r="U6" s="130"/>
      <c r="V6" s="130"/>
      <c r="W6" s="130"/>
      <c r="X6" s="130"/>
      <c r="Y6" s="130"/>
      <c r="Z6" s="130"/>
      <c r="AA6" s="130"/>
      <c r="AB6" s="130"/>
    </row>
    <row r="7" spans="1:28" x14ac:dyDescent="0.25">
      <c r="A7" s="148" t="s">
        <v>23</v>
      </c>
      <c r="B7" s="149">
        <f>B6+1</f>
        <v>1503</v>
      </c>
      <c r="C7" s="155"/>
      <c r="D7" s="156"/>
      <c r="E7" s="157">
        <v>50</v>
      </c>
      <c r="F7" s="158"/>
      <c r="G7" s="154"/>
      <c r="H7" s="152"/>
      <c r="I7" s="150"/>
      <c r="J7" s="154"/>
      <c r="K7" s="152"/>
      <c r="L7" s="150"/>
      <c r="M7" s="151"/>
      <c r="N7" s="152"/>
      <c r="O7" s="153"/>
      <c r="P7" s="154"/>
      <c r="Q7" s="152"/>
      <c r="R7" s="152"/>
      <c r="S7" s="152"/>
      <c r="T7" s="130"/>
      <c r="U7" s="130"/>
      <c r="V7" s="130"/>
      <c r="W7" s="130"/>
      <c r="X7" s="130"/>
      <c r="Y7" s="130"/>
      <c r="Z7" s="130"/>
      <c r="AA7" s="130"/>
      <c r="AB7" s="130"/>
    </row>
    <row r="8" spans="1:28" x14ac:dyDescent="0.25">
      <c r="A8" s="148" t="s">
        <v>24</v>
      </c>
      <c r="B8" s="149">
        <f>B7+1</f>
        <v>1504</v>
      </c>
      <c r="C8" s="155"/>
      <c r="D8" s="156"/>
      <c r="E8" s="157"/>
      <c r="F8" s="158">
        <v>3700</v>
      </c>
      <c r="G8" s="154"/>
      <c r="H8" s="152"/>
      <c r="I8" s="150"/>
      <c r="J8" s="154"/>
      <c r="K8" s="152"/>
      <c r="L8" s="150"/>
      <c r="M8" s="151"/>
      <c r="N8" s="152"/>
      <c r="O8" s="153"/>
      <c r="P8" s="154"/>
      <c r="Q8" s="152"/>
      <c r="R8" s="152"/>
      <c r="S8" s="152"/>
      <c r="T8" s="130"/>
      <c r="U8" s="130"/>
      <c r="V8" s="130"/>
      <c r="W8" s="130"/>
      <c r="X8" s="130"/>
      <c r="Y8" s="130"/>
      <c r="Z8" s="130"/>
      <c r="AA8" s="130"/>
      <c r="AB8" s="130"/>
    </row>
    <row r="9" spans="1:28" x14ac:dyDescent="0.25">
      <c r="A9" s="148" t="s">
        <v>93</v>
      </c>
      <c r="B9" s="149">
        <f t="shared" ref="B9:B23" si="0">B8+1</f>
        <v>1505</v>
      </c>
      <c r="C9" s="155"/>
      <c r="D9" s="156">
        <v>400</v>
      </c>
      <c r="E9" s="157"/>
      <c r="F9" s="158"/>
      <c r="G9" s="154"/>
      <c r="H9" s="152"/>
      <c r="I9" s="150"/>
      <c r="J9" s="154"/>
      <c r="K9" s="152"/>
      <c r="L9" s="150"/>
      <c r="M9" s="151"/>
      <c r="N9" s="152"/>
      <c r="O9" s="153"/>
      <c r="P9" s="154"/>
      <c r="Q9" s="152"/>
      <c r="R9" s="152"/>
      <c r="S9" s="152"/>
      <c r="T9" s="130"/>
      <c r="U9" s="130"/>
      <c r="V9" s="130"/>
      <c r="W9" s="130"/>
      <c r="X9" s="130"/>
      <c r="Y9" s="130"/>
      <c r="Z9" s="130"/>
      <c r="AA9" s="130"/>
      <c r="AB9" s="130"/>
    </row>
    <row r="10" spans="1:28" x14ac:dyDescent="0.25">
      <c r="A10" s="148"/>
      <c r="B10" s="149">
        <f t="shared" si="0"/>
        <v>1506</v>
      </c>
      <c r="C10" s="155"/>
      <c r="D10" s="156"/>
      <c r="E10" s="157"/>
      <c r="F10" s="158"/>
      <c r="G10" s="154"/>
      <c r="H10" s="152"/>
      <c r="I10" s="150"/>
      <c r="J10" s="154"/>
      <c r="K10" s="152"/>
      <c r="L10" s="150"/>
      <c r="M10" s="151"/>
      <c r="N10" s="152"/>
      <c r="O10" s="153"/>
      <c r="P10" s="154"/>
      <c r="Q10" s="152"/>
      <c r="R10" s="152"/>
      <c r="S10" s="152"/>
      <c r="T10" s="130"/>
      <c r="U10" s="130"/>
      <c r="V10" s="130"/>
      <c r="W10" s="130"/>
      <c r="X10" s="130"/>
      <c r="Y10" s="130"/>
      <c r="Z10" s="130"/>
      <c r="AA10" s="130"/>
      <c r="AB10" s="130"/>
    </row>
    <row r="11" spans="1:28" x14ac:dyDescent="0.25">
      <c r="A11" s="148"/>
      <c r="B11" s="149">
        <f t="shared" si="0"/>
        <v>1507</v>
      </c>
      <c r="C11" s="155"/>
      <c r="D11" s="156"/>
      <c r="E11" s="157"/>
      <c r="F11" s="158"/>
      <c r="G11" s="154"/>
      <c r="H11" s="152"/>
      <c r="I11" s="150"/>
      <c r="J11" s="154"/>
      <c r="K11" s="152"/>
      <c r="L11" s="150"/>
      <c r="M11" s="151"/>
      <c r="N11" s="152"/>
      <c r="O11" s="153"/>
      <c r="P11" s="154"/>
      <c r="Q11" s="152"/>
      <c r="R11" s="152"/>
      <c r="S11" s="152"/>
      <c r="T11" s="130"/>
      <c r="U11" s="130"/>
      <c r="V11" s="130"/>
      <c r="W11" s="130"/>
      <c r="X11" s="130"/>
      <c r="Y11" s="130"/>
      <c r="Z11" s="130"/>
      <c r="AA11" s="130"/>
      <c r="AB11" s="130"/>
    </row>
    <row r="12" spans="1:28" x14ac:dyDescent="0.25">
      <c r="A12" s="148"/>
      <c r="B12" s="149">
        <f t="shared" si="0"/>
        <v>1508</v>
      </c>
      <c r="C12" s="155"/>
      <c r="D12" s="156"/>
      <c r="E12" s="157"/>
      <c r="F12" s="158"/>
      <c r="G12" s="154"/>
      <c r="H12" s="152"/>
      <c r="I12" s="150"/>
      <c r="J12" s="154"/>
      <c r="K12" s="152"/>
      <c r="L12" s="150"/>
      <c r="M12" s="151"/>
      <c r="N12" s="152"/>
      <c r="O12" s="153"/>
      <c r="P12" s="154"/>
      <c r="Q12" s="152"/>
      <c r="R12" s="152"/>
      <c r="S12" s="152"/>
      <c r="T12" s="130"/>
      <c r="U12" s="130"/>
      <c r="V12" s="130"/>
      <c r="W12" s="130"/>
      <c r="X12" s="130"/>
      <c r="Y12" s="130"/>
      <c r="Z12" s="130"/>
      <c r="AA12" s="130"/>
      <c r="AB12" s="130"/>
    </row>
    <row r="13" spans="1:28" x14ac:dyDescent="0.25">
      <c r="A13" s="148"/>
      <c r="B13" s="149">
        <f t="shared" si="0"/>
        <v>1509</v>
      </c>
      <c r="C13" s="155"/>
      <c r="D13" s="156"/>
      <c r="E13" s="157"/>
      <c r="F13" s="158"/>
      <c r="G13" s="154"/>
      <c r="H13" s="152"/>
      <c r="I13" s="150"/>
      <c r="J13" s="154"/>
      <c r="K13" s="152"/>
      <c r="L13" s="150"/>
      <c r="M13" s="151"/>
      <c r="N13" s="152"/>
      <c r="O13" s="153"/>
      <c r="P13" s="154"/>
      <c r="Q13" s="152"/>
      <c r="R13" s="152"/>
      <c r="S13" s="152"/>
      <c r="T13" s="130"/>
      <c r="U13" s="130"/>
      <c r="V13" s="130"/>
      <c r="W13" s="130"/>
      <c r="X13" s="130"/>
      <c r="Y13" s="130"/>
      <c r="Z13" s="130"/>
      <c r="AA13" s="130"/>
      <c r="AB13" s="130"/>
    </row>
    <row r="14" spans="1:28" x14ac:dyDescent="0.25">
      <c r="A14" s="148"/>
      <c r="B14" s="149">
        <f t="shared" si="0"/>
        <v>1510</v>
      </c>
      <c r="C14" s="155"/>
      <c r="D14" s="156"/>
      <c r="E14" s="157"/>
      <c r="F14" s="158"/>
      <c r="G14" s="154"/>
      <c r="H14" s="152"/>
      <c r="I14" s="150"/>
      <c r="J14" s="154"/>
      <c r="K14" s="152"/>
      <c r="L14" s="150"/>
      <c r="M14" s="151"/>
      <c r="N14" s="152"/>
      <c r="O14" s="153"/>
      <c r="P14" s="154"/>
      <c r="Q14" s="152"/>
      <c r="R14" s="152"/>
      <c r="S14" s="152"/>
      <c r="T14" s="130"/>
      <c r="U14" s="130"/>
      <c r="V14" s="130"/>
      <c r="W14" s="130"/>
      <c r="X14" s="130"/>
      <c r="Y14" s="130"/>
      <c r="Z14" s="130"/>
      <c r="AA14" s="130"/>
      <c r="AB14" s="130"/>
    </row>
    <row r="15" spans="1:28" x14ac:dyDescent="0.25">
      <c r="A15" s="148"/>
      <c r="B15" s="149">
        <f t="shared" si="0"/>
        <v>1511</v>
      </c>
      <c r="C15" s="155"/>
      <c r="D15" s="156"/>
      <c r="E15" s="157"/>
      <c r="F15" s="158"/>
      <c r="G15" s="154"/>
      <c r="H15" s="152"/>
      <c r="I15" s="150"/>
      <c r="J15" s="154"/>
      <c r="K15" s="152"/>
      <c r="L15" s="150"/>
      <c r="M15" s="151"/>
      <c r="N15" s="152"/>
      <c r="O15" s="153"/>
      <c r="P15" s="154"/>
      <c r="Q15" s="152"/>
      <c r="R15" s="152"/>
      <c r="S15" s="152"/>
      <c r="T15" s="130"/>
      <c r="U15" s="130"/>
      <c r="V15" s="130"/>
      <c r="W15" s="130"/>
      <c r="X15" s="130"/>
      <c r="Y15" s="130"/>
      <c r="Z15" s="130"/>
      <c r="AA15" s="130"/>
      <c r="AB15" s="130"/>
    </row>
    <row r="16" spans="1:28" x14ac:dyDescent="0.25">
      <c r="A16" s="148"/>
      <c r="B16" s="149">
        <f t="shared" si="0"/>
        <v>1512</v>
      </c>
      <c r="C16" s="155"/>
      <c r="D16" s="156"/>
      <c r="E16" s="157"/>
      <c r="F16" s="158"/>
      <c r="G16" s="154"/>
      <c r="H16" s="152"/>
      <c r="I16" s="150"/>
      <c r="J16" s="154"/>
      <c r="K16" s="152"/>
      <c r="L16" s="150"/>
      <c r="M16" s="151"/>
      <c r="N16" s="152"/>
      <c r="O16" s="153"/>
      <c r="P16" s="154"/>
      <c r="Q16" s="152"/>
      <c r="R16" s="152"/>
      <c r="S16" s="152"/>
      <c r="T16" s="130"/>
      <c r="U16" s="130"/>
      <c r="V16" s="130"/>
      <c r="W16" s="130"/>
      <c r="X16" s="130"/>
      <c r="Y16" s="130"/>
      <c r="Z16" s="130"/>
      <c r="AA16" s="130"/>
      <c r="AB16" s="130"/>
    </row>
    <row r="17" spans="1:28" x14ac:dyDescent="0.25">
      <c r="A17" s="148"/>
      <c r="B17" s="149">
        <f t="shared" si="0"/>
        <v>1513</v>
      </c>
      <c r="C17" s="155"/>
      <c r="D17" s="156"/>
      <c r="E17" s="157"/>
      <c r="F17" s="158"/>
      <c r="G17" s="154"/>
      <c r="H17" s="152"/>
      <c r="I17" s="150"/>
      <c r="J17" s="154"/>
      <c r="K17" s="152"/>
      <c r="L17" s="150"/>
      <c r="M17" s="151"/>
      <c r="N17" s="152"/>
      <c r="O17" s="153"/>
      <c r="P17" s="154"/>
      <c r="Q17" s="152"/>
      <c r="R17" s="152"/>
      <c r="S17" s="152"/>
      <c r="T17" s="130"/>
      <c r="U17" s="130"/>
      <c r="V17" s="130"/>
      <c r="W17" s="130"/>
      <c r="X17" s="130"/>
      <c r="Y17" s="130"/>
      <c r="Z17" s="130"/>
      <c r="AA17" s="130"/>
      <c r="AB17" s="130"/>
    </row>
    <row r="18" spans="1:28" x14ac:dyDescent="0.25">
      <c r="A18" s="148"/>
      <c r="B18" s="149">
        <f t="shared" si="0"/>
        <v>1514</v>
      </c>
      <c r="C18" s="155"/>
      <c r="D18" s="156"/>
      <c r="E18" s="157"/>
      <c r="F18" s="158"/>
      <c r="G18" s="154"/>
      <c r="H18" s="152"/>
      <c r="I18" s="150"/>
      <c r="J18" s="154"/>
      <c r="K18" s="152"/>
      <c r="L18" s="150"/>
      <c r="M18" s="151"/>
      <c r="N18" s="152"/>
      <c r="O18" s="153"/>
      <c r="P18" s="154"/>
      <c r="Q18" s="152"/>
      <c r="R18" s="152"/>
      <c r="S18" s="152"/>
      <c r="T18" s="130"/>
      <c r="U18" s="130"/>
      <c r="V18" s="130"/>
      <c r="W18" s="130"/>
      <c r="X18" s="130"/>
      <c r="Y18" s="130"/>
      <c r="Z18" s="130"/>
      <c r="AA18" s="130"/>
      <c r="AB18" s="130"/>
    </row>
    <row r="19" spans="1:28" x14ac:dyDescent="0.25">
      <c r="A19" s="148" t="s">
        <v>23</v>
      </c>
      <c r="B19" s="149">
        <f t="shared" si="0"/>
        <v>1515</v>
      </c>
      <c r="C19" s="155"/>
      <c r="D19" s="156"/>
      <c r="E19" s="157"/>
      <c r="F19" s="158"/>
      <c r="G19" s="154"/>
      <c r="H19" s="152"/>
      <c r="I19" s="150"/>
      <c r="J19" s="154"/>
      <c r="K19" s="152"/>
      <c r="L19" s="150"/>
      <c r="M19" s="151"/>
      <c r="N19" s="152"/>
      <c r="O19" s="153"/>
      <c r="P19" s="154"/>
      <c r="Q19" s="152"/>
      <c r="R19" s="152"/>
      <c r="S19" s="152"/>
      <c r="T19" s="130"/>
      <c r="U19" s="130"/>
      <c r="V19" s="130"/>
      <c r="W19" s="130"/>
      <c r="X19" s="130"/>
      <c r="Y19" s="130"/>
      <c r="Z19" s="130"/>
      <c r="AA19" s="130"/>
      <c r="AB19" s="130"/>
    </row>
    <row r="20" spans="1:28" x14ac:dyDescent="0.25">
      <c r="A20" s="148" t="s">
        <v>23</v>
      </c>
      <c r="B20" s="149">
        <f t="shared" si="0"/>
        <v>1516</v>
      </c>
      <c r="C20" s="155"/>
      <c r="D20" s="156"/>
      <c r="E20" s="157"/>
      <c r="F20" s="158"/>
      <c r="G20" s="154"/>
      <c r="H20" s="152"/>
      <c r="I20" s="150"/>
      <c r="J20" s="154"/>
      <c r="K20" s="152"/>
      <c r="L20" s="150"/>
      <c r="M20" s="151"/>
      <c r="N20" s="152"/>
      <c r="O20" s="153"/>
      <c r="P20" s="154"/>
      <c r="Q20" s="152"/>
      <c r="R20" s="152"/>
      <c r="S20" s="152"/>
      <c r="T20" s="130"/>
      <c r="U20" s="130"/>
      <c r="V20" s="130"/>
      <c r="W20" s="130"/>
      <c r="X20" s="130"/>
      <c r="Y20" s="130"/>
      <c r="Z20" s="130"/>
      <c r="AA20" s="130"/>
      <c r="AB20" s="130"/>
    </row>
    <row r="21" spans="1:28" x14ac:dyDescent="0.25">
      <c r="A21" s="148" t="s">
        <v>24</v>
      </c>
      <c r="B21" s="149">
        <f t="shared" si="0"/>
        <v>1517</v>
      </c>
      <c r="C21" s="155"/>
      <c r="D21" s="156"/>
      <c r="E21" s="157"/>
      <c r="F21" s="158"/>
      <c r="G21" s="154"/>
      <c r="H21" s="152"/>
      <c r="I21" s="150"/>
      <c r="J21" s="154"/>
      <c r="K21" s="152"/>
      <c r="L21" s="150"/>
      <c r="M21" s="151"/>
      <c r="N21" s="152"/>
      <c r="O21" s="153"/>
      <c r="P21" s="154"/>
      <c r="Q21" s="152"/>
      <c r="R21" s="152"/>
      <c r="S21" s="152"/>
      <c r="T21" s="130"/>
      <c r="U21" s="130"/>
      <c r="V21" s="130"/>
      <c r="W21" s="130"/>
      <c r="X21" s="130"/>
      <c r="Y21" s="130"/>
      <c r="Z21" s="130"/>
      <c r="AA21" s="130"/>
      <c r="AB21" s="130"/>
    </row>
    <row r="22" spans="1:28" x14ac:dyDescent="0.25">
      <c r="A22" s="148" t="s">
        <v>25</v>
      </c>
      <c r="B22" s="149">
        <f t="shared" si="0"/>
        <v>1518</v>
      </c>
      <c r="C22" s="155"/>
      <c r="D22" s="156"/>
      <c r="E22" s="157"/>
      <c r="F22" s="158"/>
      <c r="G22" s="154"/>
      <c r="H22" s="152"/>
      <c r="I22" s="150"/>
      <c r="J22" s="154"/>
      <c r="K22" s="152"/>
      <c r="L22" s="150"/>
      <c r="M22" s="151"/>
      <c r="N22" s="152"/>
      <c r="O22" s="153"/>
      <c r="P22" s="154"/>
      <c r="Q22" s="152"/>
      <c r="R22" s="152"/>
      <c r="S22" s="152"/>
      <c r="T22" s="130"/>
      <c r="U22" s="130"/>
      <c r="V22" s="130"/>
      <c r="W22" s="130"/>
      <c r="X22" s="130"/>
      <c r="Y22" s="130"/>
      <c r="Z22" s="130"/>
      <c r="AA22" s="130"/>
      <c r="AB22" s="130"/>
    </row>
    <row r="23" spans="1:28" ht="15.75" thickBot="1" x14ac:dyDescent="0.3">
      <c r="A23" s="148" t="s">
        <v>26</v>
      </c>
      <c r="B23" s="149">
        <f t="shared" si="0"/>
        <v>1519</v>
      </c>
      <c r="C23" s="155"/>
      <c r="D23" s="156"/>
      <c r="E23" s="157"/>
      <c r="F23" s="158"/>
      <c r="G23" s="154"/>
      <c r="H23" s="152"/>
      <c r="I23" s="150"/>
      <c r="J23" s="154"/>
      <c r="K23" s="152"/>
      <c r="L23" s="150"/>
      <c r="M23" s="151"/>
      <c r="N23" s="152"/>
      <c r="O23" s="159"/>
      <c r="P23" s="154"/>
      <c r="Q23" s="152"/>
      <c r="R23" s="152"/>
      <c r="S23" s="152"/>
      <c r="T23" s="130"/>
      <c r="U23" s="130"/>
      <c r="V23" s="130"/>
      <c r="W23" s="130"/>
      <c r="X23" s="130"/>
      <c r="Y23" s="130"/>
      <c r="Z23" s="130"/>
      <c r="AA23" s="130"/>
      <c r="AB23" s="130"/>
    </row>
    <row r="24" spans="1:28" ht="15.75" thickBot="1" x14ac:dyDescent="0.3">
      <c r="A24" s="280" t="s">
        <v>27</v>
      </c>
      <c r="B24" s="281"/>
      <c r="C24" s="144">
        <f t="shared" ref="C24:S24" si="1">SUM(C4:C23)</f>
        <v>3358</v>
      </c>
      <c r="D24" s="144">
        <f t="shared" si="1"/>
        <v>981</v>
      </c>
      <c r="E24" s="144">
        <f t="shared" si="1"/>
        <v>11965</v>
      </c>
      <c r="F24" s="144">
        <f t="shared" si="1"/>
        <v>7785</v>
      </c>
      <c r="G24" s="147">
        <f t="shared" si="1"/>
        <v>175.81200000000035</v>
      </c>
      <c r="H24" s="147">
        <f t="shared" si="1"/>
        <v>0</v>
      </c>
      <c r="I24" s="147">
        <f t="shared" si="1"/>
        <v>-9419.7199999999793</v>
      </c>
      <c r="J24" s="147">
        <f t="shared" si="1"/>
        <v>-15491.800000000192</v>
      </c>
      <c r="K24" s="147">
        <f t="shared" si="1"/>
        <v>32133.09000000004</v>
      </c>
      <c r="L24" s="147">
        <f t="shared" si="1"/>
        <v>50292</v>
      </c>
      <c r="M24" s="147">
        <f t="shared" si="1"/>
        <v>36875.950000000012</v>
      </c>
      <c r="N24" s="147">
        <f t="shared" si="1"/>
        <v>187791.90000000002</v>
      </c>
      <c r="O24" s="147">
        <f t="shared" si="1"/>
        <v>3.637978807091713E-12</v>
      </c>
      <c r="P24" s="147">
        <f t="shared" si="1"/>
        <v>-2.7284841053187847E-12</v>
      </c>
      <c r="Q24" s="147">
        <f t="shared" si="1"/>
        <v>10509.548999999999</v>
      </c>
      <c r="R24" s="147">
        <f t="shared" si="1"/>
        <v>1</v>
      </c>
      <c r="S24" s="147">
        <f t="shared" si="1"/>
        <v>859.82999999999629</v>
      </c>
      <c r="T24" s="130"/>
      <c r="U24" s="130"/>
      <c r="V24" s="130"/>
      <c r="W24" s="130"/>
      <c r="X24" s="130"/>
      <c r="Y24" s="130"/>
      <c r="Z24" s="130"/>
      <c r="AA24" s="130"/>
      <c r="AB24" s="130"/>
    </row>
    <row r="25" spans="1:28" ht="15.75" thickBot="1" x14ac:dyDescent="0.3">
      <c r="A25" s="160" t="s">
        <v>28</v>
      </c>
      <c r="B25" s="161">
        <v>580</v>
      </c>
      <c r="C25" s="161"/>
      <c r="D25" s="162"/>
      <c r="E25" s="163"/>
      <c r="F25" s="164"/>
      <c r="G25" s="165"/>
      <c r="H25" s="167"/>
      <c r="I25" s="199"/>
      <c r="J25" s="165"/>
      <c r="K25" s="167"/>
      <c r="L25" s="167"/>
      <c r="M25" s="166"/>
      <c r="N25" s="167"/>
      <c r="O25" s="168"/>
      <c r="P25" s="165"/>
      <c r="Q25" s="167"/>
      <c r="R25" s="167"/>
      <c r="S25" s="167"/>
      <c r="T25" s="130"/>
      <c r="U25" s="130"/>
      <c r="V25" s="130"/>
      <c r="W25" s="130"/>
      <c r="X25" s="130"/>
      <c r="Y25" s="130"/>
      <c r="Z25" s="130"/>
      <c r="AA25" s="130"/>
      <c r="AB25" s="130"/>
    </row>
    <row r="26" spans="1:28" x14ac:dyDescent="0.25">
      <c r="A26" s="148" t="s">
        <v>30</v>
      </c>
      <c r="B26" s="169">
        <f>B25+1</f>
        <v>581</v>
      </c>
      <c r="C26" s="170"/>
      <c r="D26" s="156"/>
      <c r="E26" s="171"/>
      <c r="F26" s="158"/>
      <c r="G26" s="154"/>
      <c r="H26" s="152"/>
      <c r="I26" s="150"/>
      <c r="J26" s="154"/>
      <c r="K26" s="152"/>
      <c r="L26" s="152"/>
      <c r="M26" s="151"/>
      <c r="N26" s="152"/>
      <c r="O26" s="153"/>
      <c r="P26" s="154"/>
      <c r="Q26" s="152"/>
      <c r="R26" s="152"/>
      <c r="S26" s="152"/>
      <c r="T26" s="130"/>
      <c r="U26" s="130"/>
      <c r="V26" s="130"/>
      <c r="W26" s="130"/>
      <c r="X26" s="130"/>
      <c r="Y26" s="130"/>
      <c r="Z26" s="130"/>
      <c r="AA26" s="130"/>
      <c r="AB26" s="130"/>
    </row>
    <row r="27" spans="1:28" x14ac:dyDescent="0.25">
      <c r="A27" s="148" t="s">
        <v>32</v>
      </c>
      <c r="B27" s="169">
        <f t="shared" ref="B27:B46" si="2">B26+1</f>
        <v>582</v>
      </c>
      <c r="C27" s="170"/>
      <c r="D27" s="156"/>
      <c r="E27" s="171"/>
      <c r="F27" s="158"/>
      <c r="G27" s="154"/>
      <c r="H27" s="152"/>
      <c r="I27" s="150"/>
      <c r="J27" s="154"/>
      <c r="K27" s="152"/>
      <c r="L27" s="152"/>
      <c r="M27" s="151"/>
      <c r="N27" s="152"/>
      <c r="O27" s="153"/>
      <c r="P27" s="154"/>
      <c r="Q27" s="152"/>
      <c r="R27" s="152"/>
      <c r="S27" s="152"/>
      <c r="T27" s="130"/>
      <c r="U27" s="130"/>
      <c r="V27" s="130"/>
      <c r="W27" s="130"/>
      <c r="X27" s="130"/>
      <c r="Y27" s="130"/>
      <c r="Z27" s="130"/>
      <c r="AA27" s="130"/>
      <c r="AB27" s="130"/>
    </row>
    <row r="28" spans="1:28" x14ac:dyDescent="0.25">
      <c r="A28" s="148" t="s">
        <v>33</v>
      </c>
      <c r="B28" s="169">
        <f t="shared" si="2"/>
        <v>583</v>
      </c>
      <c r="C28" s="170"/>
      <c r="D28" s="156"/>
      <c r="E28" s="171"/>
      <c r="F28" s="158"/>
      <c r="G28" s="154"/>
      <c r="H28" s="152"/>
      <c r="I28" s="150"/>
      <c r="J28" s="154"/>
      <c r="K28" s="152"/>
      <c r="L28" s="152"/>
      <c r="M28" s="151"/>
      <c r="N28" s="152"/>
      <c r="O28" s="153"/>
      <c r="P28" s="154"/>
      <c r="Q28" s="152"/>
      <c r="R28" s="152"/>
      <c r="S28" s="152"/>
      <c r="T28" s="130"/>
      <c r="U28" s="130"/>
      <c r="V28" s="130"/>
      <c r="W28" s="130"/>
      <c r="X28" s="130"/>
      <c r="Y28" s="130"/>
      <c r="Z28" s="130"/>
      <c r="AA28" s="130"/>
      <c r="AB28" s="130"/>
    </row>
    <row r="29" spans="1:28" x14ac:dyDescent="0.25">
      <c r="A29" s="148" t="s">
        <v>97</v>
      </c>
      <c r="B29" s="169">
        <f t="shared" si="2"/>
        <v>584</v>
      </c>
      <c r="C29" s="170"/>
      <c r="D29" s="156"/>
      <c r="E29" s="171"/>
      <c r="F29" s="158"/>
      <c r="G29" s="154"/>
      <c r="H29" s="152"/>
      <c r="I29" s="150"/>
      <c r="J29" s="154"/>
      <c r="K29" s="152"/>
      <c r="L29" s="152"/>
      <c r="M29" s="151"/>
      <c r="N29" s="152"/>
      <c r="O29" s="153"/>
      <c r="P29" s="154"/>
      <c r="Q29" s="152"/>
      <c r="R29" s="152"/>
      <c r="S29" s="152"/>
      <c r="T29" s="130"/>
      <c r="U29" s="130"/>
      <c r="V29" s="130"/>
      <c r="W29" s="130"/>
      <c r="X29" s="130"/>
      <c r="Y29" s="130"/>
      <c r="Z29" s="130"/>
      <c r="AA29" s="130"/>
      <c r="AB29" s="130"/>
    </row>
    <row r="30" spans="1:28" x14ac:dyDescent="0.25">
      <c r="A30" s="148"/>
      <c r="B30" s="169">
        <f t="shared" si="2"/>
        <v>585</v>
      </c>
      <c r="C30" s="170"/>
      <c r="D30" s="156"/>
      <c r="E30" s="171"/>
      <c r="F30" s="158"/>
      <c r="G30" s="154"/>
      <c r="H30" s="152"/>
      <c r="I30" s="150"/>
      <c r="J30" s="154"/>
      <c r="K30" s="152"/>
      <c r="L30" s="152"/>
      <c r="M30" s="151"/>
      <c r="N30" s="152"/>
      <c r="O30" s="153"/>
      <c r="P30" s="154"/>
      <c r="Q30" s="152"/>
      <c r="R30" s="152"/>
      <c r="S30" s="152"/>
      <c r="T30" s="130"/>
      <c r="U30" s="130"/>
      <c r="V30" s="130"/>
      <c r="W30" s="130"/>
      <c r="X30" s="130"/>
      <c r="Y30" s="130"/>
      <c r="Z30" s="130"/>
      <c r="AA30" s="130"/>
      <c r="AB30" s="130"/>
    </row>
    <row r="31" spans="1:28" x14ac:dyDescent="0.25">
      <c r="A31" s="148"/>
      <c r="B31" s="169">
        <f t="shared" si="2"/>
        <v>586</v>
      </c>
      <c r="C31" s="170"/>
      <c r="D31" s="156"/>
      <c r="E31" s="171"/>
      <c r="F31" s="158"/>
      <c r="G31" s="154"/>
      <c r="H31" s="152"/>
      <c r="I31" s="150"/>
      <c r="J31" s="154"/>
      <c r="K31" s="152"/>
      <c r="L31" s="152"/>
      <c r="M31" s="151"/>
      <c r="N31" s="152"/>
      <c r="O31" s="153"/>
      <c r="P31" s="154"/>
      <c r="Q31" s="152"/>
      <c r="R31" s="152"/>
      <c r="S31" s="152"/>
      <c r="T31" s="130"/>
      <c r="U31" s="130"/>
      <c r="V31" s="130"/>
      <c r="W31" s="130"/>
      <c r="X31" s="130"/>
      <c r="Y31" s="130"/>
      <c r="Z31" s="130"/>
      <c r="AA31" s="130"/>
      <c r="AB31" s="130"/>
    </row>
    <row r="32" spans="1:28" x14ac:dyDescent="0.25">
      <c r="A32" s="148"/>
      <c r="B32" s="169">
        <f t="shared" si="2"/>
        <v>587</v>
      </c>
      <c r="C32" s="170"/>
      <c r="D32" s="156"/>
      <c r="E32" s="171"/>
      <c r="F32" s="158"/>
      <c r="G32" s="154"/>
      <c r="H32" s="152"/>
      <c r="I32" s="150"/>
      <c r="J32" s="154"/>
      <c r="K32" s="152"/>
      <c r="L32" s="152"/>
      <c r="M32" s="151"/>
      <c r="N32" s="152"/>
      <c r="O32" s="153"/>
      <c r="P32" s="154"/>
      <c r="Q32" s="152"/>
      <c r="R32" s="152"/>
      <c r="S32" s="152"/>
      <c r="T32" s="130"/>
      <c r="U32" s="130"/>
      <c r="V32" s="130"/>
      <c r="W32" s="130"/>
      <c r="X32" s="130"/>
      <c r="Y32" s="130"/>
      <c r="Z32" s="130"/>
      <c r="AA32" s="130"/>
      <c r="AB32" s="130"/>
    </row>
    <row r="33" spans="1:28" x14ac:dyDescent="0.25">
      <c r="A33" s="148"/>
      <c r="B33" s="169">
        <f t="shared" si="2"/>
        <v>588</v>
      </c>
      <c r="C33" s="170"/>
      <c r="D33" s="156"/>
      <c r="E33" s="171"/>
      <c r="F33" s="158"/>
      <c r="G33" s="154"/>
      <c r="H33" s="152"/>
      <c r="I33" s="150"/>
      <c r="J33" s="154"/>
      <c r="K33" s="152"/>
      <c r="L33" s="152"/>
      <c r="M33" s="151"/>
      <c r="N33" s="152"/>
      <c r="O33" s="153"/>
      <c r="P33" s="154"/>
      <c r="Q33" s="152"/>
      <c r="R33" s="152"/>
      <c r="S33" s="152"/>
      <c r="T33" s="130"/>
      <c r="U33" s="130"/>
      <c r="V33" s="130"/>
      <c r="W33" s="130"/>
      <c r="X33" s="130"/>
      <c r="Y33" s="130"/>
      <c r="Z33" s="130"/>
      <c r="AA33" s="130"/>
      <c r="AB33" s="130"/>
    </row>
    <row r="34" spans="1:28" x14ac:dyDescent="0.25">
      <c r="A34" s="148"/>
      <c r="B34" s="169">
        <f t="shared" si="2"/>
        <v>589</v>
      </c>
      <c r="C34" s="170"/>
      <c r="D34" s="156"/>
      <c r="E34" s="171"/>
      <c r="F34" s="158"/>
      <c r="G34" s="154"/>
      <c r="H34" s="152"/>
      <c r="I34" s="150"/>
      <c r="J34" s="154"/>
      <c r="K34" s="152"/>
      <c r="L34" s="152"/>
      <c r="M34" s="151"/>
      <c r="N34" s="152"/>
      <c r="O34" s="153"/>
      <c r="P34" s="154"/>
      <c r="Q34" s="152"/>
      <c r="R34" s="152"/>
      <c r="S34" s="152"/>
      <c r="T34" s="130"/>
      <c r="U34" s="130"/>
      <c r="V34" s="130"/>
      <c r="W34" s="130"/>
      <c r="X34" s="130"/>
      <c r="Y34" s="130"/>
      <c r="Z34" s="130"/>
      <c r="AA34" s="130"/>
      <c r="AB34" s="130"/>
    </row>
    <row r="35" spans="1:28" x14ac:dyDescent="0.25">
      <c r="A35" s="148"/>
      <c r="B35" s="169">
        <f t="shared" si="2"/>
        <v>590</v>
      </c>
      <c r="C35" s="170"/>
      <c r="D35" s="156"/>
      <c r="E35" s="171"/>
      <c r="F35" s="158"/>
      <c r="G35" s="154"/>
      <c r="H35" s="152"/>
      <c r="I35" s="150"/>
      <c r="J35" s="154"/>
      <c r="K35" s="152"/>
      <c r="L35" s="152"/>
      <c r="M35" s="151"/>
      <c r="N35" s="152"/>
      <c r="O35" s="153"/>
      <c r="P35" s="154"/>
      <c r="Q35" s="152"/>
      <c r="R35" s="152"/>
      <c r="S35" s="152"/>
      <c r="T35" s="130"/>
      <c r="U35" s="130"/>
      <c r="V35" s="130"/>
      <c r="W35" s="130"/>
      <c r="X35" s="130"/>
      <c r="Y35" s="130"/>
      <c r="Z35" s="130"/>
      <c r="AA35" s="130"/>
      <c r="AB35" s="130"/>
    </row>
    <row r="36" spans="1:28" x14ac:dyDescent="0.25">
      <c r="A36" s="148"/>
      <c r="B36" s="169">
        <f t="shared" si="2"/>
        <v>591</v>
      </c>
      <c r="C36" s="170"/>
      <c r="D36" s="156"/>
      <c r="E36" s="171"/>
      <c r="F36" s="158"/>
      <c r="G36" s="154"/>
      <c r="H36" s="152"/>
      <c r="I36" s="150"/>
      <c r="J36" s="154"/>
      <c r="K36" s="152"/>
      <c r="L36" s="152"/>
      <c r="M36" s="151"/>
      <c r="N36" s="152"/>
      <c r="O36" s="153"/>
      <c r="P36" s="154"/>
      <c r="Q36" s="152"/>
      <c r="R36" s="152"/>
      <c r="S36" s="152"/>
      <c r="T36" s="130"/>
      <c r="U36" s="130"/>
      <c r="V36" s="130"/>
      <c r="W36" s="130"/>
      <c r="X36" s="130"/>
      <c r="Y36" s="130"/>
      <c r="Z36" s="130"/>
      <c r="AA36" s="130"/>
      <c r="AB36" s="130"/>
    </row>
    <row r="37" spans="1:28" x14ac:dyDescent="0.25">
      <c r="A37" s="148"/>
      <c r="B37" s="169">
        <f t="shared" si="2"/>
        <v>592</v>
      </c>
      <c r="C37" s="170"/>
      <c r="D37" s="156"/>
      <c r="E37" s="171"/>
      <c r="F37" s="158"/>
      <c r="G37" s="154"/>
      <c r="H37" s="152"/>
      <c r="I37" s="150"/>
      <c r="J37" s="154"/>
      <c r="K37" s="152"/>
      <c r="L37" s="152"/>
      <c r="M37" s="151"/>
      <c r="N37" s="152"/>
      <c r="O37" s="153"/>
      <c r="P37" s="154"/>
      <c r="Q37" s="152"/>
      <c r="R37" s="152"/>
      <c r="S37" s="152"/>
      <c r="T37" s="130"/>
      <c r="U37" s="130"/>
      <c r="V37" s="130"/>
      <c r="W37" s="130"/>
      <c r="X37" s="130"/>
      <c r="Y37" s="130"/>
      <c r="Z37" s="130"/>
      <c r="AA37" s="130"/>
      <c r="AB37" s="130"/>
    </row>
    <row r="38" spans="1:28" x14ac:dyDescent="0.25">
      <c r="A38" s="148"/>
      <c r="B38" s="169">
        <f t="shared" si="2"/>
        <v>593</v>
      </c>
      <c r="C38" s="170"/>
      <c r="D38" s="156"/>
      <c r="E38" s="171"/>
      <c r="F38" s="158"/>
      <c r="G38" s="154"/>
      <c r="H38" s="152"/>
      <c r="I38" s="150"/>
      <c r="J38" s="154"/>
      <c r="K38" s="152"/>
      <c r="L38" s="152"/>
      <c r="M38" s="151"/>
      <c r="N38" s="152"/>
      <c r="O38" s="153"/>
      <c r="P38" s="154"/>
      <c r="Q38" s="152"/>
      <c r="R38" s="152"/>
      <c r="S38" s="152"/>
      <c r="T38" s="130"/>
      <c r="U38" s="130"/>
      <c r="V38" s="130"/>
      <c r="W38" s="130"/>
      <c r="X38" s="130"/>
      <c r="Y38" s="130"/>
      <c r="Z38" s="130"/>
      <c r="AA38" s="130"/>
      <c r="AB38" s="130"/>
    </row>
    <row r="39" spans="1:28" x14ac:dyDescent="0.25">
      <c r="A39" s="22" t="s">
        <v>31</v>
      </c>
      <c r="B39" s="169">
        <f t="shared" si="2"/>
        <v>594</v>
      </c>
      <c r="C39" s="170"/>
      <c r="D39" s="156"/>
      <c r="E39" s="171"/>
      <c r="F39" s="158"/>
      <c r="G39" s="154"/>
      <c r="H39" s="152"/>
      <c r="I39" s="150"/>
      <c r="J39" s="154"/>
      <c r="K39" s="152"/>
      <c r="L39" s="152"/>
      <c r="M39" s="151"/>
      <c r="N39" s="152"/>
      <c r="O39" s="153"/>
      <c r="P39" s="154"/>
      <c r="Q39" s="152"/>
      <c r="R39" s="152"/>
      <c r="S39" s="152"/>
      <c r="T39" s="130"/>
      <c r="U39" s="130"/>
      <c r="V39" s="130"/>
      <c r="W39" s="130"/>
      <c r="X39" s="130"/>
      <c r="Y39" s="130"/>
      <c r="Z39" s="130"/>
      <c r="AA39" s="130"/>
      <c r="AB39" s="130"/>
    </row>
    <row r="40" spans="1:28" x14ac:dyDescent="0.25">
      <c r="A40" s="148" t="s">
        <v>29</v>
      </c>
      <c r="B40" s="169">
        <f t="shared" si="2"/>
        <v>595</v>
      </c>
      <c r="C40" s="170"/>
      <c r="D40" s="156"/>
      <c r="E40" s="171"/>
      <c r="F40" s="158"/>
      <c r="G40" s="154"/>
      <c r="H40" s="152"/>
      <c r="I40" s="150"/>
      <c r="J40" s="154"/>
      <c r="K40" s="152"/>
      <c r="L40" s="152"/>
      <c r="M40" s="151"/>
      <c r="N40" s="152"/>
      <c r="O40" s="153"/>
      <c r="P40" s="154"/>
      <c r="Q40" s="152"/>
      <c r="R40" s="152"/>
      <c r="S40" s="152"/>
      <c r="T40" s="130"/>
      <c r="U40" s="130"/>
      <c r="V40" s="130"/>
      <c r="W40" s="130"/>
      <c r="X40" s="130"/>
      <c r="Y40" s="130"/>
      <c r="Z40" s="130"/>
      <c r="AA40" s="130"/>
      <c r="AB40" s="130"/>
    </row>
    <row r="41" spans="1:28" x14ac:dyDescent="0.25">
      <c r="A41" s="148" t="s">
        <v>30</v>
      </c>
      <c r="B41" s="169">
        <f t="shared" si="2"/>
        <v>596</v>
      </c>
      <c r="C41" s="170"/>
      <c r="D41" s="156"/>
      <c r="E41" s="171"/>
      <c r="F41" s="158"/>
      <c r="G41" s="154"/>
      <c r="H41" s="152"/>
      <c r="I41" s="150"/>
      <c r="J41" s="154"/>
      <c r="K41" s="152"/>
      <c r="L41" s="152"/>
      <c r="M41" s="151"/>
      <c r="N41" s="152"/>
      <c r="O41" s="153"/>
      <c r="P41" s="154"/>
      <c r="Q41" s="152"/>
      <c r="R41" s="152"/>
      <c r="S41" s="152"/>
      <c r="T41" s="130"/>
      <c r="U41" s="130"/>
      <c r="V41" s="130"/>
      <c r="W41" s="130"/>
      <c r="X41" s="130"/>
      <c r="Y41" s="130"/>
      <c r="Z41" s="130"/>
      <c r="AA41" s="130"/>
      <c r="AB41" s="130"/>
    </row>
    <row r="42" spans="1:28" x14ac:dyDescent="0.25">
      <c r="A42" s="148" t="s">
        <v>32</v>
      </c>
      <c r="B42" s="169">
        <f t="shared" si="2"/>
        <v>597</v>
      </c>
      <c r="C42" s="170"/>
      <c r="D42" s="156"/>
      <c r="E42" s="171"/>
      <c r="F42" s="158"/>
      <c r="G42" s="154"/>
      <c r="H42" s="152"/>
      <c r="I42" s="150"/>
      <c r="J42" s="154"/>
      <c r="K42" s="152"/>
      <c r="L42" s="152"/>
      <c r="M42" s="151"/>
      <c r="N42" s="152"/>
      <c r="O42" s="153"/>
      <c r="P42" s="154"/>
      <c r="Q42" s="152"/>
      <c r="R42" s="152"/>
      <c r="S42" s="152"/>
      <c r="T42" s="130"/>
      <c r="U42" s="130"/>
      <c r="V42" s="130"/>
      <c r="W42" s="130"/>
      <c r="X42" s="130"/>
      <c r="Y42" s="130"/>
      <c r="Z42" s="130"/>
      <c r="AA42" s="130"/>
      <c r="AB42" s="130"/>
    </row>
    <row r="43" spans="1:28" x14ac:dyDescent="0.25">
      <c r="A43" s="148" t="s">
        <v>33</v>
      </c>
      <c r="B43" s="169">
        <f t="shared" si="2"/>
        <v>598</v>
      </c>
      <c r="C43" s="170"/>
      <c r="D43" s="156"/>
      <c r="E43" s="171"/>
      <c r="F43" s="158"/>
      <c r="G43" s="154"/>
      <c r="H43" s="152"/>
      <c r="I43" s="150"/>
      <c r="J43" s="154"/>
      <c r="K43" s="152"/>
      <c r="L43" s="152"/>
      <c r="M43" s="151"/>
      <c r="N43" s="152"/>
      <c r="O43" s="153"/>
      <c r="P43" s="154"/>
      <c r="Q43" s="152"/>
      <c r="R43" s="152"/>
      <c r="S43" s="152"/>
      <c r="T43" s="130"/>
      <c r="U43" s="130"/>
      <c r="V43" s="130"/>
      <c r="W43" s="130"/>
      <c r="X43" s="130"/>
      <c r="Y43" s="130"/>
      <c r="Z43" s="130"/>
      <c r="AA43" s="130"/>
      <c r="AB43" s="130"/>
    </row>
    <row r="44" spans="1:28" x14ac:dyDescent="0.25">
      <c r="A44" s="148"/>
      <c r="B44" s="169">
        <f t="shared" si="2"/>
        <v>599</v>
      </c>
      <c r="C44" s="170"/>
      <c r="D44" s="156"/>
      <c r="E44" s="171"/>
      <c r="F44" s="158"/>
      <c r="G44" s="154"/>
      <c r="H44" s="152"/>
      <c r="I44" s="150"/>
      <c r="J44" s="154"/>
      <c r="K44" s="152"/>
      <c r="L44" s="152"/>
      <c r="M44" s="151"/>
      <c r="N44" s="152"/>
      <c r="O44" s="153"/>
      <c r="P44" s="154"/>
      <c r="Q44" s="152"/>
      <c r="R44" s="152"/>
      <c r="S44" s="152"/>
      <c r="T44" s="130"/>
      <c r="U44" s="130"/>
      <c r="V44" s="130"/>
      <c r="W44" s="130"/>
      <c r="X44" s="130"/>
      <c r="Y44" s="130"/>
      <c r="Z44" s="130"/>
      <c r="AA44" s="130"/>
      <c r="AB44" s="130"/>
    </row>
    <row r="45" spans="1:28" x14ac:dyDescent="0.25">
      <c r="A45" s="148" t="s">
        <v>34</v>
      </c>
      <c r="B45" s="169">
        <f t="shared" si="2"/>
        <v>600</v>
      </c>
      <c r="C45" s="170"/>
      <c r="D45" s="156"/>
      <c r="E45" s="171"/>
      <c r="F45" s="158"/>
      <c r="G45" s="154"/>
      <c r="H45" s="152"/>
      <c r="I45" s="150"/>
      <c r="J45" s="154"/>
      <c r="K45" s="152"/>
      <c r="L45" s="152"/>
      <c r="M45" s="151"/>
      <c r="N45" s="152"/>
      <c r="O45" s="153"/>
      <c r="P45" s="154"/>
      <c r="Q45" s="152"/>
      <c r="R45" s="152"/>
      <c r="S45" s="152"/>
      <c r="T45" s="130"/>
      <c r="U45" s="130"/>
      <c r="V45" s="130"/>
      <c r="W45" s="130"/>
      <c r="X45" s="130"/>
      <c r="Y45" s="130"/>
      <c r="Z45" s="130"/>
      <c r="AA45" s="130"/>
      <c r="AB45" s="130"/>
    </row>
    <row r="46" spans="1:28" x14ac:dyDescent="0.25">
      <c r="A46" s="148" t="s">
        <v>35</v>
      </c>
      <c r="B46" s="169">
        <f t="shared" si="2"/>
        <v>601</v>
      </c>
      <c r="C46" s="170"/>
      <c r="D46" s="156"/>
      <c r="E46" s="171"/>
      <c r="F46" s="158"/>
      <c r="G46" s="154"/>
      <c r="H46" s="152"/>
      <c r="I46" s="150"/>
      <c r="J46" s="154"/>
      <c r="K46" s="152"/>
      <c r="L46" s="152"/>
      <c r="M46" s="151"/>
      <c r="N46" s="152"/>
      <c r="O46" s="153"/>
      <c r="P46" s="154"/>
      <c r="Q46" s="152"/>
      <c r="R46" s="152"/>
      <c r="S46" s="152"/>
      <c r="T46" s="130"/>
      <c r="U46" s="130"/>
      <c r="V46" s="130"/>
      <c r="W46" s="130"/>
      <c r="X46" s="130"/>
      <c r="Y46" s="130"/>
      <c r="Z46" s="130"/>
      <c r="AA46" s="130"/>
      <c r="AB46" s="130"/>
    </row>
    <row r="47" spans="1:28" x14ac:dyDescent="0.25">
      <c r="A47" s="282"/>
      <c r="B47" s="283"/>
      <c r="C47" s="172">
        <f t="shared" ref="C47:S47" si="3">SUM(C25:C46)</f>
        <v>0</v>
      </c>
      <c r="D47" s="172">
        <f t="shared" si="3"/>
        <v>0</v>
      </c>
      <c r="E47" s="172">
        <f t="shared" si="3"/>
        <v>0</v>
      </c>
      <c r="F47" s="172">
        <f t="shared" si="3"/>
        <v>0</v>
      </c>
      <c r="G47" s="174">
        <f t="shared" si="3"/>
        <v>0</v>
      </c>
      <c r="H47" s="174">
        <f t="shared" si="3"/>
        <v>0</v>
      </c>
      <c r="I47" s="174">
        <f t="shared" si="3"/>
        <v>0</v>
      </c>
      <c r="J47" s="174">
        <f t="shared" si="3"/>
        <v>0</v>
      </c>
      <c r="K47" s="174">
        <f t="shared" si="3"/>
        <v>0</v>
      </c>
      <c r="L47" s="174">
        <f t="shared" si="3"/>
        <v>0</v>
      </c>
      <c r="M47" s="174">
        <f t="shared" si="3"/>
        <v>0</v>
      </c>
      <c r="N47" s="174">
        <f t="shared" si="3"/>
        <v>0</v>
      </c>
      <c r="O47" s="174">
        <f t="shared" si="3"/>
        <v>0</v>
      </c>
      <c r="P47" s="174">
        <f t="shared" si="3"/>
        <v>0</v>
      </c>
      <c r="Q47" s="174">
        <f t="shared" si="3"/>
        <v>0</v>
      </c>
      <c r="R47" s="174">
        <f t="shared" si="3"/>
        <v>0</v>
      </c>
      <c r="S47" s="174">
        <f t="shared" si="3"/>
        <v>0</v>
      </c>
      <c r="T47" s="130"/>
      <c r="U47" s="130"/>
      <c r="V47" s="130"/>
      <c r="W47" s="130"/>
      <c r="X47" s="130"/>
      <c r="Y47" s="130"/>
      <c r="Z47" s="130"/>
      <c r="AA47" s="130"/>
      <c r="AB47" s="130"/>
    </row>
    <row r="48" spans="1:28" x14ac:dyDescent="0.25">
      <c r="A48" s="175"/>
      <c r="B48" s="176">
        <v>1063</v>
      </c>
      <c r="C48" s="177"/>
      <c r="D48" s="178"/>
      <c r="E48" s="178"/>
      <c r="F48" s="179"/>
      <c r="G48" s="181"/>
      <c r="H48" s="182"/>
      <c r="I48" s="200"/>
      <c r="J48" s="182"/>
      <c r="K48" s="182"/>
      <c r="L48" s="182"/>
      <c r="M48" s="181"/>
      <c r="N48" s="182"/>
      <c r="O48" s="182"/>
      <c r="P48" s="180"/>
      <c r="Q48" s="182"/>
      <c r="R48" s="182"/>
      <c r="S48" s="182"/>
      <c r="T48" s="130"/>
      <c r="U48" s="130"/>
      <c r="V48" s="130"/>
      <c r="W48" s="130"/>
      <c r="X48" s="130"/>
      <c r="Y48" s="130"/>
      <c r="Z48" s="130"/>
      <c r="AA48" s="130"/>
      <c r="AB48" s="130"/>
    </row>
    <row r="49" spans="1:28" x14ac:dyDescent="0.25">
      <c r="A49" s="22" t="s">
        <v>69</v>
      </c>
      <c r="B49" s="176">
        <f>B48+1</f>
        <v>1064</v>
      </c>
      <c r="C49" s="155"/>
      <c r="D49" s="171"/>
      <c r="E49" s="171">
        <v>520</v>
      </c>
      <c r="F49" s="156"/>
      <c r="G49" s="151"/>
      <c r="H49" s="152"/>
      <c r="I49" s="150"/>
      <c r="J49" s="152"/>
      <c r="K49" s="152"/>
      <c r="L49" s="152"/>
      <c r="M49" s="151"/>
      <c r="N49" s="152"/>
      <c r="O49" s="153"/>
      <c r="P49" s="154"/>
      <c r="Q49" s="152"/>
      <c r="R49" s="152"/>
      <c r="S49" s="152"/>
      <c r="T49" s="130"/>
      <c r="U49" s="130"/>
      <c r="V49" s="130"/>
      <c r="W49" s="130"/>
      <c r="X49" s="130"/>
      <c r="Y49" s="130"/>
      <c r="Z49" s="130"/>
      <c r="AA49" s="130"/>
      <c r="AB49" s="130"/>
    </row>
    <row r="50" spans="1:28" x14ac:dyDescent="0.25">
      <c r="A50" s="22"/>
      <c r="B50" s="176">
        <f>B49+1</f>
        <v>1065</v>
      </c>
      <c r="C50" s="155"/>
      <c r="D50" s="171"/>
      <c r="E50" s="171"/>
      <c r="F50" s="156"/>
      <c r="G50" s="151"/>
      <c r="H50" s="152"/>
      <c r="I50" s="150"/>
      <c r="J50" s="152"/>
      <c r="K50" s="152"/>
      <c r="L50" s="152"/>
      <c r="M50" s="151"/>
      <c r="N50" s="152"/>
      <c r="O50" s="153"/>
      <c r="P50" s="154"/>
      <c r="Q50" s="152"/>
      <c r="R50" s="152"/>
      <c r="S50" s="152"/>
      <c r="T50" s="130"/>
      <c r="U50" s="130"/>
      <c r="V50" s="130"/>
      <c r="W50" s="130"/>
      <c r="X50" s="130"/>
      <c r="Y50" s="130"/>
      <c r="Z50" s="130"/>
      <c r="AA50" s="130"/>
      <c r="AB50" s="130"/>
    </row>
    <row r="51" spans="1:28" x14ac:dyDescent="0.25">
      <c r="A51" s="22"/>
      <c r="B51" s="176">
        <f>B50+1</f>
        <v>1066</v>
      </c>
      <c r="C51" s="155"/>
      <c r="D51" s="171"/>
      <c r="E51" s="171"/>
      <c r="F51" s="156"/>
      <c r="G51" s="151"/>
      <c r="H51" s="152"/>
      <c r="I51" s="150"/>
      <c r="J51" s="152"/>
      <c r="K51" s="152"/>
      <c r="L51" s="152"/>
      <c r="M51" s="151"/>
      <c r="N51" s="152"/>
      <c r="O51" s="153"/>
      <c r="P51" s="154"/>
      <c r="Q51" s="152"/>
      <c r="R51" s="152"/>
      <c r="S51" s="152"/>
      <c r="T51" s="130"/>
      <c r="U51" s="130"/>
      <c r="V51" s="130"/>
      <c r="W51" s="130"/>
      <c r="X51" s="130"/>
      <c r="Y51" s="130"/>
      <c r="Z51" s="130"/>
      <c r="AA51" s="130"/>
      <c r="AB51" s="130"/>
    </row>
    <row r="52" spans="1:28" x14ac:dyDescent="0.25">
      <c r="A52" s="148"/>
      <c r="B52" s="176">
        <f>B51+1</f>
        <v>1067</v>
      </c>
      <c r="C52" s="155"/>
      <c r="D52" s="171"/>
      <c r="E52" s="171"/>
      <c r="F52" s="156"/>
      <c r="G52" s="151"/>
      <c r="H52" s="152"/>
      <c r="I52" s="150"/>
      <c r="J52" s="152"/>
      <c r="K52" s="152"/>
      <c r="L52" s="152"/>
      <c r="M52" s="151"/>
      <c r="N52" s="152"/>
      <c r="O52" s="153"/>
      <c r="P52" s="154"/>
      <c r="Q52" s="152"/>
      <c r="R52" s="152"/>
      <c r="S52" s="152"/>
      <c r="T52" s="130"/>
      <c r="U52" s="130"/>
      <c r="V52" s="130"/>
      <c r="W52" s="130"/>
      <c r="X52" s="130"/>
      <c r="Y52" s="130"/>
      <c r="Z52" s="130"/>
      <c r="AA52" s="130"/>
      <c r="AB52" s="130"/>
    </row>
    <row r="53" spans="1:28" x14ac:dyDescent="0.25">
      <c r="A53" s="148"/>
      <c r="B53" s="176">
        <f>B52+1</f>
        <v>1068</v>
      </c>
      <c r="C53" s="155"/>
      <c r="D53" s="184"/>
      <c r="E53" s="184"/>
      <c r="F53" s="158"/>
      <c r="G53" s="186"/>
      <c r="H53" s="153"/>
      <c r="I53" s="188"/>
      <c r="J53" s="153"/>
      <c r="K53" s="153"/>
      <c r="L53" s="153"/>
      <c r="M53" s="186"/>
      <c r="N53" s="187"/>
      <c r="O53" s="153"/>
      <c r="P53" s="188"/>
      <c r="Q53" s="153"/>
      <c r="R53" s="153"/>
      <c r="S53" s="153"/>
      <c r="T53" s="130"/>
      <c r="U53" s="130"/>
      <c r="V53" s="130"/>
      <c r="W53" s="130"/>
      <c r="X53" s="130"/>
      <c r="Y53" s="130"/>
      <c r="Z53" s="130"/>
      <c r="AA53" s="130"/>
      <c r="AB53" s="130"/>
    </row>
    <row r="54" spans="1:28" x14ac:dyDescent="0.25">
      <c r="A54" s="148"/>
      <c r="B54" s="176">
        <f t="shared" ref="B54:B65" si="4">B53+1</f>
        <v>1069</v>
      </c>
      <c r="C54" s="155"/>
      <c r="D54" s="184"/>
      <c r="E54" s="184"/>
      <c r="F54" s="158"/>
      <c r="G54" s="186"/>
      <c r="H54" s="153"/>
      <c r="I54" s="188"/>
      <c r="J54" s="153"/>
      <c r="K54" s="153"/>
      <c r="L54" s="153"/>
      <c r="M54" s="186"/>
      <c r="N54" s="187"/>
      <c r="O54" s="153"/>
      <c r="P54" s="188"/>
      <c r="Q54" s="153"/>
      <c r="R54" s="153"/>
      <c r="S54" s="153"/>
      <c r="T54" s="130"/>
      <c r="U54" s="130"/>
      <c r="V54" s="130"/>
      <c r="W54" s="130"/>
      <c r="X54" s="130"/>
      <c r="Y54" s="130"/>
      <c r="Z54" s="130"/>
      <c r="AA54" s="130"/>
      <c r="AB54" s="130"/>
    </row>
    <row r="55" spans="1:28" x14ac:dyDescent="0.25">
      <c r="A55" s="148"/>
      <c r="B55" s="176">
        <f t="shared" si="4"/>
        <v>1070</v>
      </c>
      <c r="C55" s="155"/>
      <c r="D55" s="184"/>
      <c r="E55" s="184"/>
      <c r="F55" s="158"/>
      <c r="G55" s="186"/>
      <c r="H55" s="153"/>
      <c r="I55" s="188"/>
      <c r="J55" s="153"/>
      <c r="K55" s="153"/>
      <c r="L55" s="153"/>
      <c r="M55" s="186"/>
      <c r="N55" s="187"/>
      <c r="O55" s="153"/>
      <c r="P55" s="188"/>
      <c r="Q55" s="153"/>
      <c r="R55" s="153"/>
      <c r="S55" s="153"/>
      <c r="T55" s="130"/>
      <c r="U55" s="130"/>
      <c r="V55" s="130"/>
      <c r="W55" s="130"/>
      <c r="X55" s="130"/>
      <c r="Y55" s="130"/>
      <c r="Z55" s="130"/>
      <c r="AA55" s="130"/>
      <c r="AB55" s="130"/>
    </row>
    <row r="56" spans="1:28" x14ac:dyDescent="0.25">
      <c r="A56" s="148"/>
      <c r="B56" s="176">
        <f t="shared" si="4"/>
        <v>1071</v>
      </c>
      <c r="C56" s="155"/>
      <c r="D56" s="184"/>
      <c r="E56" s="184"/>
      <c r="F56" s="158"/>
      <c r="G56" s="186"/>
      <c r="H56" s="153"/>
      <c r="I56" s="188"/>
      <c r="J56" s="153"/>
      <c r="K56" s="153"/>
      <c r="L56" s="153"/>
      <c r="M56" s="186"/>
      <c r="N56" s="187"/>
      <c r="O56" s="153"/>
      <c r="P56" s="188"/>
      <c r="Q56" s="153"/>
      <c r="R56" s="153"/>
      <c r="S56" s="153"/>
      <c r="T56" s="130"/>
      <c r="U56" s="130"/>
      <c r="V56" s="130"/>
      <c r="W56" s="130"/>
      <c r="X56" s="130"/>
      <c r="Y56" s="130"/>
      <c r="Z56" s="130"/>
      <c r="AA56" s="130"/>
      <c r="AB56" s="130"/>
    </row>
    <row r="57" spans="1:28" x14ac:dyDescent="0.25">
      <c r="A57" s="148"/>
      <c r="B57" s="176">
        <f t="shared" si="4"/>
        <v>1072</v>
      </c>
      <c r="C57" s="155"/>
      <c r="D57" s="184"/>
      <c r="E57" s="184"/>
      <c r="F57" s="158"/>
      <c r="G57" s="186"/>
      <c r="H57" s="153"/>
      <c r="I57" s="188"/>
      <c r="J57" s="153"/>
      <c r="K57" s="153"/>
      <c r="L57" s="153"/>
      <c r="M57" s="186"/>
      <c r="N57" s="187"/>
      <c r="O57" s="153"/>
      <c r="P57" s="188"/>
      <c r="Q57" s="153"/>
      <c r="R57" s="153"/>
      <c r="S57" s="153"/>
      <c r="T57" s="130"/>
      <c r="U57" s="130"/>
      <c r="V57" s="130"/>
      <c r="W57" s="130"/>
      <c r="X57" s="130"/>
      <c r="Y57" s="130"/>
      <c r="Z57" s="130"/>
      <c r="AA57" s="130"/>
      <c r="AB57" s="130"/>
    </row>
    <row r="58" spans="1:28" x14ac:dyDescent="0.25">
      <c r="A58" s="148"/>
      <c r="B58" s="176">
        <f t="shared" si="4"/>
        <v>1073</v>
      </c>
      <c r="C58" s="155"/>
      <c r="D58" s="184"/>
      <c r="E58" s="184"/>
      <c r="F58" s="158"/>
      <c r="G58" s="186"/>
      <c r="H58" s="153"/>
      <c r="I58" s="188"/>
      <c r="J58" s="153"/>
      <c r="K58" s="153"/>
      <c r="L58" s="153"/>
      <c r="M58" s="186"/>
      <c r="N58" s="187"/>
      <c r="O58" s="153"/>
      <c r="P58" s="188"/>
      <c r="Q58" s="153"/>
      <c r="R58" s="153"/>
      <c r="S58" s="153"/>
      <c r="T58" s="130"/>
      <c r="U58" s="130"/>
      <c r="V58" s="130"/>
      <c r="W58" s="130"/>
      <c r="X58" s="130"/>
      <c r="Y58" s="130"/>
      <c r="Z58" s="130"/>
      <c r="AA58" s="130"/>
      <c r="AB58" s="130"/>
    </row>
    <row r="59" spans="1:28" x14ac:dyDescent="0.25">
      <c r="A59" s="148"/>
      <c r="B59" s="176">
        <f t="shared" si="4"/>
        <v>1074</v>
      </c>
      <c r="C59" s="155"/>
      <c r="D59" s="184"/>
      <c r="E59" s="184"/>
      <c r="F59" s="158"/>
      <c r="G59" s="186"/>
      <c r="H59" s="153"/>
      <c r="I59" s="188"/>
      <c r="J59" s="153"/>
      <c r="K59" s="153"/>
      <c r="L59" s="153"/>
      <c r="M59" s="186"/>
      <c r="N59" s="187"/>
      <c r="O59" s="153"/>
      <c r="P59" s="188"/>
      <c r="Q59" s="153"/>
      <c r="R59" s="153"/>
      <c r="S59" s="153"/>
      <c r="T59" s="130"/>
      <c r="U59" s="130"/>
      <c r="V59" s="130"/>
      <c r="W59" s="130"/>
      <c r="X59" s="130"/>
      <c r="Y59" s="130"/>
      <c r="Z59" s="130"/>
      <c r="AA59" s="130"/>
      <c r="AB59" s="130"/>
    </row>
    <row r="60" spans="1:28" x14ac:dyDescent="0.25">
      <c r="A60" s="148"/>
      <c r="B60" s="176">
        <f t="shared" si="4"/>
        <v>1075</v>
      </c>
      <c r="C60" s="155"/>
      <c r="D60" s="184"/>
      <c r="E60" s="184"/>
      <c r="F60" s="158"/>
      <c r="G60" s="186"/>
      <c r="H60" s="153"/>
      <c r="I60" s="188"/>
      <c r="J60" s="153"/>
      <c r="K60" s="153"/>
      <c r="L60" s="153"/>
      <c r="M60" s="186"/>
      <c r="N60" s="153"/>
      <c r="O60" s="153"/>
      <c r="P60" s="185"/>
      <c r="Q60" s="153"/>
      <c r="R60" s="153"/>
      <c r="S60" s="153"/>
      <c r="T60" s="130"/>
      <c r="U60" s="130"/>
      <c r="V60" s="130"/>
      <c r="W60" s="130"/>
      <c r="X60" s="130"/>
      <c r="Y60" s="130"/>
      <c r="Z60" s="130"/>
      <c r="AA60" s="130"/>
      <c r="AB60" s="130"/>
    </row>
    <row r="61" spans="1:28" x14ac:dyDescent="0.25">
      <c r="A61" s="148"/>
      <c r="B61" s="176">
        <f t="shared" si="4"/>
        <v>1076</v>
      </c>
      <c r="C61" s="155"/>
      <c r="D61" s="184"/>
      <c r="E61" s="184"/>
      <c r="F61" s="158"/>
      <c r="G61" s="186"/>
      <c r="H61" s="153"/>
      <c r="I61" s="188"/>
      <c r="J61" s="153"/>
      <c r="K61" s="153"/>
      <c r="L61" s="153"/>
      <c r="M61" s="186"/>
      <c r="N61" s="153"/>
      <c r="O61" s="153"/>
      <c r="P61" s="185"/>
      <c r="Q61" s="153"/>
      <c r="R61" s="153"/>
      <c r="S61" s="153"/>
      <c r="T61" s="130"/>
      <c r="U61" s="130"/>
      <c r="V61" s="130"/>
      <c r="W61" s="130"/>
      <c r="X61" s="130"/>
      <c r="Y61" s="130"/>
      <c r="Z61" s="130"/>
      <c r="AA61" s="130"/>
      <c r="AB61" s="130"/>
    </row>
    <row r="62" spans="1:28" x14ac:dyDescent="0.25">
      <c r="A62" s="148"/>
      <c r="B62" s="176">
        <f t="shared" si="4"/>
        <v>1077</v>
      </c>
      <c r="C62" s="155"/>
      <c r="D62" s="184"/>
      <c r="E62" s="184"/>
      <c r="F62" s="158"/>
      <c r="G62" s="186"/>
      <c r="H62" s="153"/>
      <c r="I62" s="188"/>
      <c r="J62" s="153"/>
      <c r="K62" s="153"/>
      <c r="L62" s="153"/>
      <c r="M62" s="186"/>
      <c r="N62" s="153"/>
      <c r="O62" s="153"/>
      <c r="P62" s="185"/>
      <c r="Q62" s="153"/>
      <c r="R62" s="153"/>
      <c r="S62" s="153"/>
      <c r="T62" s="130"/>
      <c r="U62" s="130"/>
      <c r="V62" s="130"/>
      <c r="W62" s="130"/>
      <c r="X62" s="130"/>
      <c r="Y62" s="130"/>
      <c r="Z62" s="130"/>
      <c r="AA62" s="130"/>
      <c r="AB62" s="130"/>
    </row>
    <row r="63" spans="1:28" x14ac:dyDescent="0.25">
      <c r="A63" s="148"/>
      <c r="B63" s="176">
        <f t="shared" si="4"/>
        <v>1078</v>
      </c>
      <c r="C63" s="155"/>
      <c r="D63" s="184"/>
      <c r="E63" s="184"/>
      <c r="F63" s="158"/>
      <c r="G63" s="186"/>
      <c r="H63" s="153"/>
      <c r="I63" s="188"/>
      <c r="J63" s="153"/>
      <c r="K63" s="153"/>
      <c r="L63" s="153"/>
      <c r="M63" s="186"/>
      <c r="N63" s="153"/>
      <c r="O63" s="153"/>
      <c r="P63" s="185"/>
      <c r="Q63" s="153"/>
      <c r="R63" s="153"/>
      <c r="S63" s="153"/>
      <c r="T63" s="130"/>
      <c r="U63" s="130"/>
      <c r="V63" s="130"/>
      <c r="W63" s="130"/>
      <c r="X63" s="130"/>
      <c r="Y63" s="130"/>
      <c r="Z63" s="130"/>
      <c r="AA63" s="130"/>
      <c r="AB63" s="130"/>
    </row>
    <row r="64" spans="1:28" x14ac:dyDescent="0.25">
      <c r="A64" s="22" t="s">
        <v>37</v>
      </c>
      <c r="B64" s="176">
        <f t="shared" si="4"/>
        <v>1079</v>
      </c>
      <c r="C64" s="155"/>
      <c r="D64" s="184"/>
      <c r="E64" s="184"/>
      <c r="F64" s="158"/>
      <c r="G64" s="186"/>
      <c r="H64" s="153"/>
      <c r="I64" s="188"/>
      <c r="J64" s="153"/>
      <c r="K64" s="153"/>
      <c r="L64" s="153"/>
      <c r="M64" s="186"/>
      <c r="N64" s="153"/>
      <c r="O64" s="153"/>
      <c r="P64" s="185"/>
      <c r="Q64" s="153"/>
      <c r="R64" s="153"/>
      <c r="S64" s="153"/>
      <c r="T64" s="130"/>
      <c r="U64" s="130"/>
      <c r="V64" s="130"/>
      <c r="W64" s="130"/>
      <c r="X64" s="130"/>
      <c r="Y64" s="130"/>
      <c r="Z64" s="130"/>
      <c r="AA64" s="130"/>
      <c r="AB64" s="130"/>
    </row>
    <row r="65" spans="1:28" ht="15.75" thickBot="1" x14ac:dyDescent="0.3">
      <c r="A65" s="22" t="s">
        <v>38</v>
      </c>
      <c r="B65" s="176">
        <f t="shared" si="4"/>
        <v>1080</v>
      </c>
      <c r="C65" s="155"/>
      <c r="D65" s="184"/>
      <c r="E65" s="184"/>
      <c r="F65" s="158"/>
      <c r="G65" s="186"/>
      <c r="H65" s="153"/>
      <c r="I65" s="188"/>
      <c r="J65" s="153"/>
      <c r="K65" s="153"/>
      <c r="L65" s="153"/>
      <c r="M65" s="186"/>
      <c r="N65" s="153"/>
      <c r="O65" s="159"/>
      <c r="P65" s="185"/>
      <c r="Q65" s="153"/>
      <c r="R65" s="153"/>
      <c r="S65" s="153"/>
      <c r="T65" s="130"/>
      <c r="U65" s="130"/>
      <c r="V65" s="130"/>
      <c r="W65" s="130"/>
      <c r="X65" s="130"/>
      <c r="Y65" s="130"/>
      <c r="Z65" s="130"/>
      <c r="AA65" s="130"/>
      <c r="AB65" s="130"/>
    </row>
    <row r="66" spans="1:28" ht="15.75" thickBot="1" x14ac:dyDescent="0.3">
      <c r="A66" s="284" t="s">
        <v>39</v>
      </c>
      <c r="B66" s="284"/>
      <c r="C66" s="189">
        <f t="shared" ref="C66:S66" si="5">SUM(C48:C65)</f>
        <v>0</v>
      </c>
      <c r="D66" s="189">
        <f t="shared" si="5"/>
        <v>0</v>
      </c>
      <c r="E66" s="189">
        <f t="shared" si="5"/>
        <v>520</v>
      </c>
      <c r="F66" s="189">
        <f t="shared" si="5"/>
        <v>0</v>
      </c>
      <c r="G66" s="191">
        <f t="shared" si="5"/>
        <v>0</v>
      </c>
      <c r="H66" s="191">
        <f t="shared" si="5"/>
        <v>0</v>
      </c>
      <c r="I66" s="191">
        <f t="shared" si="5"/>
        <v>0</v>
      </c>
      <c r="J66" s="191">
        <f t="shared" si="5"/>
        <v>0</v>
      </c>
      <c r="K66" s="191">
        <f t="shared" si="5"/>
        <v>0</v>
      </c>
      <c r="L66" s="191">
        <f t="shared" si="5"/>
        <v>0</v>
      </c>
      <c r="M66" s="191">
        <f t="shared" si="5"/>
        <v>0</v>
      </c>
      <c r="N66" s="191">
        <f t="shared" si="5"/>
        <v>0</v>
      </c>
      <c r="O66" s="191">
        <f t="shared" si="5"/>
        <v>0</v>
      </c>
      <c r="P66" s="191">
        <f t="shared" si="5"/>
        <v>0</v>
      </c>
      <c r="Q66" s="191">
        <f t="shared" si="5"/>
        <v>0</v>
      </c>
      <c r="R66" s="191">
        <f t="shared" si="5"/>
        <v>0</v>
      </c>
      <c r="S66" s="191">
        <f t="shared" si="5"/>
        <v>0</v>
      </c>
      <c r="T66" s="192"/>
      <c r="U66" s="192"/>
      <c r="V66" s="192"/>
      <c r="W66" s="192"/>
      <c r="X66" s="192"/>
      <c r="Y66" s="192"/>
      <c r="Z66" s="192"/>
      <c r="AA66" s="192"/>
      <c r="AB66" s="192"/>
    </row>
    <row r="67" spans="1:28" ht="15.75" thickBot="1" x14ac:dyDescent="0.3">
      <c r="A67" s="285" t="s">
        <v>40</v>
      </c>
      <c r="B67" s="285"/>
      <c r="C67" s="193">
        <f t="shared" ref="C67:S67" si="6">C24+C47-C66</f>
        <v>3358</v>
      </c>
      <c r="D67" s="193">
        <f t="shared" si="6"/>
        <v>981</v>
      </c>
      <c r="E67" s="193">
        <f t="shared" si="6"/>
        <v>11445</v>
      </c>
      <c r="F67" s="193">
        <f t="shared" si="6"/>
        <v>7785</v>
      </c>
      <c r="G67" s="195">
        <f t="shared" si="6"/>
        <v>175.81200000000035</v>
      </c>
      <c r="H67" s="195">
        <f t="shared" si="6"/>
        <v>0</v>
      </c>
      <c r="I67" s="195">
        <f t="shared" si="6"/>
        <v>-9419.7199999999793</v>
      </c>
      <c r="J67" s="195">
        <f t="shared" si="6"/>
        <v>-15491.800000000192</v>
      </c>
      <c r="K67" s="195">
        <f t="shared" si="6"/>
        <v>32133.09000000004</v>
      </c>
      <c r="L67" s="195">
        <f t="shared" si="6"/>
        <v>50292</v>
      </c>
      <c r="M67" s="195">
        <f t="shared" si="6"/>
        <v>36875.950000000012</v>
      </c>
      <c r="N67" s="195">
        <f t="shared" si="6"/>
        <v>187791.90000000002</v>
      </c>
      <c r="O67" s="195">
        <f t="shared" si="6"/>
        <v>3.637978807091713E-12</v>
      </c>
      <c r="P67" s="195">
        <f t="shared" si="6"/>
        <v>-2.7284841053187847E-12</v>
      </c>
      <c r="Q67" s="195">
        <f t="shared" si="6"/>
        <v>10509.548999999999</v>
      </c>
      <c r="R67" s="195">
        <f t="shared" si="6"/>
        <v>1</v>
      </c>
      <c r="S67" s="195">
        <f t="shared" si="6"/>
        <v>859.82999999999629</v>
      </c>
      <c r="T67" s="192"/>
      <c r="U67" s="192"/>
      <c r="V67" s="192"/>
      <c r="W67" s="192"/>
      <c r="X67" s="192"/>
      <c r="Y67" s="192"/>
      <c r="Z67" s="192"/>
      <c r="AA67" s="192"/>
      <c r="AB67" s="192"/>
    </row>
    <row r="68" spans="1:28" x14ac:dyDescent="0.25">
      <c r="A68" s="192"/>
      <c r="B68" s="192"/>
      <c r="C68" s="192"/>
      <c r="D68" s="192"/>
      <c r="E68" s="192"/>
      <c r="F68" s="192"/>
      <c r="G68" s="196"/>
      <c r="H68" s="196"/>
      <c r="I68" s="196"/>
      <c r="J68" s="196"/>
      <c r="K68" s="196"/>
      <c r="L68" s="196"/>
      <c r="M68" s="196"/>
      <c r="N68" s="196"/>
      <c r="O68" s="196"/>
      <c r="P68" s="196"/>
      <c r="Q68" s="196"/>
      <c r="R68" s="196"/>
      <c r="S68" s="196"/>
      <c r="T68" s="192"/>
      <c r="U68" s="192"/>
      <c r="V68" s="192"/>
      <c r="W68" s="192"/>
      <c r="X68" s="192"/>
      <c r="Y68" s="192"/>
      <c r="Z68" s="192"/>
      <c r="AA68" s="192"/>
      <c r="AB68" s="192"/>
    </row>
    <row r="70" spans="1:28" ht="24.75" x14ac:dyDescent="0.5">
      <c r="A70" s="197"/>
      <c r="B70" s="192"/>
      <c r="C70" s="192"/>
      <c r="D70" s="192"/>
      <c r="E70" s="192"/>
      <c r="F70" s="192"/>
      <c r="G70" s="196"/>
      <c r="H70" s="196"/>
      <c r="I70" s="196"/>
      <c r="J70" s="196"/>
      <c r="K70" s="196"/>
      <c r="L70" s="196"/>
      <c r="M70" s="196"/>
      <c r="N70" s="196"/>
      <c r="O70" s="261"/>
      <c r="P70" s="261"/>
      <c r="Q70" s="261"/>
      <c r="R70" s="261"/>
      <c r="S70" s="261"/>
      <c r="T70" s="192"/>
      <c r="U70" s="192"/>
      <c r="V70" s="192"/>
      <c r="W70" s="192"/>
      <c r="X70" s="192"/>
      <c r="Y70" s="192"/>
      <c r="Z70" s="192"/>
      <c r="AA70" s="192"/>
      <c r="AB70" s="192"/>
    </row>
    <row r="71" spans="1:28" ht="24.75" x14ac:dyDescent="0.5">
      <c r="A71" s="197" t="s">
        <v>41</v>
      </c>
      <c r="B71" s="192"/>
      <c r="C71" s="192"/>
      <c r="D71" s="192"/>
      <c r="E71" s="192"/>
      <c r="F71" s="192"/>
      <c r="G71" s="196"/>
      <c r="H71" s="196"/>
      <c r="I71" s="196"/>
      <c r="J71" s="196"/>
      <c r="K71" s="196"/>
      <c r="L71" s="196"/>
      <c r="M71" s="196"/>
      <c r="N71" s="196"/>
      <c r="O71" s="261"/>
      <c r="P71" s="261"/>
      <c r="Q71" s="261"/>
      <c r="R71" s="261"/>
      <c r="S71" s="261"/>
      <c r="T71" s="192"/>
      <c r="U71" s="192"/>
      <c r="V71" s="192"/>
      <c r="W71" s="192"/>
      <c r="X71" s="192"/>
      <c r="Y71" s="192"/>
      <c r="Z71" s="192"/>
      <c r="AA71" s="192"/>
      <c r="AB71" s="192"/>
    </row>
    <row r="73" spans="1:28" x14ac:dyDescent="0.25">
      <c r="A73" s="192"/>
      <c r="B73" s="192"/>
      <c r="C73" s="192"/>
      <c r="D73" s="192"/>
      <c r="E73" s="192"/>
      <c r="F73" s="192"/>
      <c r="G73" s="196"/>
      <c r="H73" s="196"/>
      <c r="I73" s="196"/>
      <c r="J73" s="196"/>
      <c r="K73" s="196"/>
      <c r="L73" s="196"/>
      <c r="M73" s="196"/>
      <c r="N73" s="196"/>
      <c r="O73" s="196"/>
      <c r="P73" s="196"/>
      <c r="Q73" s="196"/>
      <c r="R73" s="196"/>
      <c r="S73" s="196"/>
      <c r="T73" s="192"/>
      <c r="U73" s="192"/>
      <c r="V73" s="192"/>
      <c r="W73" s="192"/>
      <c r="X73" s="192"/>
      <c r="Y73" s="192"/>
      <c r="Z73" s="192"/>
      <c r="AA73" s="192"/>
      <c r="AB73" s="192"/>
    </row>
    <row r="243" spans="4:4" x14ac:dyDescent="0.25">
      <c r="D243" s="198" t="s">
        <v>42</v>
      </c>
    </row>
  </sheetData>
  <mergeCells count="14">
    <mergeCell ref="O71:S71"/>
    <mergeCell ref="B1:H1"/>
    <mergeCell ref="I1:S1"/>
    <mergeCell ref="B2:B3"/>
    <mergeCell ref="C2:C3"/>
    <mergeCell ref="D2:F2"/>
    <mergeCell ref="G2:G3"/>
    <mergeCell ref="H2:H3"/>
    <mergeCell ref="I2:P2"/>
    <mergeCell ref="A24:B24"/>
    <mergeCell ref="A47:B47"/>
    <mergeCell ref="A66:B66"/>
    <mergeCell ref="A67:B67"/>
    <mergeCell ref="O70:S7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:AF248"/>
  <sheetViews>
    <sheetView rightToLeft="1" workbookViewId="0">
      <selection activeCell="A18" sqref="A18"/>
    </sheetView>
  </sheetViews>
  <sheetFormatPr defaultRowHeight="15" x14ac:dyDescent="0.25"/>
  <cols>
    <col min="1" max="1" width="54.28515625" customWidth="1"/>
    <col min="2" max="2" width="5.140625" customWidth="1"/>
    <col min="3" max="3" width="6.42578125" customWidth="1"/>
    <col min="4" max="4" width="7" style="96" customWidth="1"/>
    <col min="5" max="6" width="6.85546875" style="96" customWidth="1"/>
    <col min="7" max="7" width="7.42578125" style="96" hidden="1" customWidth="1"/>
    <col min="8" max="8" width="8.7109375" style="97" customWidth="1"/>
    <col min="9" max="9" width="8.7109375" style="97" hidden="1" customWidth="1"/>
    <col min="10" max="10" width="8.7109375" style="97" customWidth="1"/>
    <col min="11" max="11" width="10.42578125" style="97" customWidth="1"/>
    <col min="12" max="13" width="9.7109375" style="97" customWidth="1"/>
    <col min="14" max="14" width="9.42578125" style="97" customWidth="1"/>
    <col min="15" max="15" width="10.42578125" style="97" customWidth="1"/>
    <col min="16" max="16" width="9.85546875" style="98" bestFit="1" customWidth="1"/>
    <col min="17" max="17" width="9.85546875" style="97" customWidth="1"/>
    <col min="18" max="18" width="9.140625" style="97" customWidth="1"/>
    <col min="19" max="20" width="9.5703125" style="97" customWidth="1"/>
    <col min="21" max="21" width="9.28515625" style="97" customWidth="1"/>
    <col min="22" max="22" width="7.85546875" style="97" hidden="1" customWidth="1"/>
    <col min="23" max="23" width="9.85546875" style="99" hidden="1" customWidth="1"/>
    <col min="24" max="24" width="9.28515625" style="97" customWidth="1"/>
    <col min="25" max="25" width="8.140625" customWidth="1"/>
    <col min="26" max="26" width="7.85546875" bestFit="1" customWidth="1"/>
    <col min="27" max="27" width="8.85546875" customWidth="1"/>
    <col min="28" max="28" width="6.85546875" customWidth="1"/>
    <col min="29" max="29" width="8.7109375" customWidth="1"/>
    <col min="30" max="30" width="5.5703125" customWidth="1"/>
    <col min="31" max="31" width="8.85546875" customWidth="1"/>
    <col min="32" max="32" width="5.5703125" customWidth="1"/>
    <col min="257" max="257" width="54.28515625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85546875" bestFit="1" customWidth="1"/>
    <col min="273" max="273" width="9.85546875" customWidth="1"/>
    <col min="274" max="274" width="9.140625" customWidth="1"/>
    <col min="275" max="276" width="9.5703125" customWidth="1"/>
    <col min="277" max="277" width="9.28515625" customWidth="1"/>
    <col min="278" max="279" width="0" hidden="1" customWidth="1"/>
    <col min="280" max="280" width="9.28515625" customWidth="1"/>
    <col min="281" max="281" width="8.140625" customWidth="1"/>
    <col min="282" max="282" width="7.85546875" bestFit="1" customWidth="1"/>
    <col min="283" max="283" width="8.85546875" customWidth="1"/>
    <col min="284" max="284" width="6.85546875" customWidth="1"/>
    <col min="285" max="285" width="8.7109375" customWidth="1"/>
    <col min="286" max="286" width="5.5703125" customWidth="1"/>
    <col min="287" max="287" width="8.85546875" customWidth="1"/>
    <col min="288" max="288" width="5.5703125" customWidth="1"/>
    <col min="513" max="513" width="54.28515625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85546875" bestFit="1" customWidth="1"/>
    <col min="529" max="529" width="9.85546875" customWidth="1"/>
    <col min="530" max="530" width="9.140625" customWidth="1"/>
    <col min="531" max="532" width="9.5703125" customWidth="1"/>
    <col min="533" max="533" width="9.28515625" customWidth="1"/>
    <col min="534" max="535" width="0" hidden="1" customWidth="1"/>
    <col min="536" max="536" width="9.28515625" customWidth="1"/>
    <col min="537" max="537" width="8.140625" customWidth="1"/>
    <col min="538" max="538" width="7.85546875" bestFit="1" customWidth="1"/>
    <col min="539" max="539" width="8.85546875" customWidth="1"/>
    <col min="540" max="540" width="6.85546875" customWidth="1"/>
    <col min="541" max="541" width="8.7109375" customWidth="1"/>
    <col min="542" max="542" width="5.5703125" customWidth="1"/>
    <col min="543" max="543" width="8.85546875" customWidth="1"/>
    <col min="544" max="544" width="5.5703125" customWidth="1"/>
    <col min="769" max="769" width="54.28515625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85546875" bestFit="1" customWidth="1"/>
    <col min="785" max="785" width="9.85546875" customWidth="1"/>
    <col min="786" max="786" width="9.140625" customWidth="1"/>
    <col min="787" max="788" width="9.5703125" customWidth="1"/>
    <col min="789" max="789" width="9.28515625" customWidth="1"/>
    <col min="790" max="791" width="0" hidden="1" customWidth="1"/>
    <col min="792" max="792" width="9.28515625" customWidth="1"/>
    <col min="793" max="793" width="8.140625" customWidth="1"/>
    <col min="794" max="794" width="7.85546875" bestFit="1" customWidth="1"/>
    <col min="795" max="795" width="8.85546875" customWidth="1"/>
    <col min="796" max="796" width="6.85546875" customWidth="1"/>
    <col min="797" max="797" width="8.7109375" customWidth="1"/>
    <col min="798" max="798" width="5.5703125" customWidth="1"/>
    <col min="799" max="799" width="8.85546875" customWidth="1"/>
    <col min="800" max="800" width="5.5703125" customWidth="1"/>
    <col min="1025" max="1025" width="54.28515625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85546875" bestFit="1" customWidth="1"/>
    <col min="1041" max="1041" width="9.85546875" customWidth="1"/>
    <col min="1042" max="1042" width="9.140625" customWidth="1"/>
    <col min="1043" max="1044" width="9.5703125" customWidth="1"/>
    <col min="1045" max="1045" width="9.28515625" customWidth="1"/>
    <col min="1046" max="1047" width="0" hidden="1" customWidth="1"/>
    <col min="1048" max="1048" width="9.28515625" customWidth="1"/>
    <col min="1049" max="1049" width="8.140625" customWidth="1"/>
    <col min="1050" max="1050" width="7.85546875" bestFit="1" customWidth="1"/>
    <col min="1051" max="1051" width="8.85546875" customWidth="1"/>
    <col min="1052" max="1052" width="6.85546875" customWidth="1"/>
    <col min="1053" max="1053" width="8.7109375" customWidth="1"/>
    <col min="1054" max="1054" width="5.5703125" customWidth="1"/>
    <col min="1055" max="1055" width="8.85546875" customWidth="1"/>
    <col min="1056" max="1056" width="5.5703125" customWidth="1"/>
    <col min="1281" max="1281" width="54.28515625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85546875" bestFit="1" customWidth="1"/>
    <col min="1297" max="1297" width="9.85546875" customWidth="1"/>
    <col min="1298" max="1298" width="9.140625" customWidth="1"/>
    <col min="1299" max="1300" width="9.5703125" customWidth="1"/>
    <col min="1301" max="1301" width="9.28515625" customWidth="1"/>
    <col min="1302" max="1303" width="0" hidden="1" customWidth="1"/>
    <col min="1304" max="1304" width="9.28515625" customWidth="1"/>
    <col min="1305" max="1305" width="8.140625" customWidth="1"/>
    <col min="1306" max="1306" width="7.85546875" bestFit="1" customWidth="1"/>
    <col min="1307" max="1307" width="8.85546875" customWidth="1"/>
    <col min="1308" max="1308" width="6.85546875" customWidth="1"/>
    <col min="1309" max="1309" width="8.7109375" customWidth="1"/>
    <col min="1310" max="1310" width="5.5703125" customWidth="1"/>
    <col min="1311" max="1311" width="8.85546875" customWidth="1"/>
    <col min="1312" max="1312" width="5.5703125" customWidth="1"/>
    <col min="1537" max="1537" width="54.28515625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85546875" bestFit="1" customWidth="1"/>
    <col min="1553" max="1553" width="9.85546875" customWidth="1"/>
    <col min="1554" max="1554" width="9.140625" customWidth="1"/>
    <col min="1555" max="1556" width="9.5703125" customWidth="1"/>
    <col min="1557" max="1557" width="9.28515625" customWidth="1"/>
    <col min="1558" max="1559" width="0" hidden="1" customWidth="1"/>
    <col min="1560" max="1560" width="9.28515625" customWidth="1"/>
    <col min="1561" max="1561" width="8.140625" customWidth="1"/>
    <col min="1562" max="1562" width="7.85546875" bestFit="1" customWidth="1"/>
    <col min="1563" max="1563" width="8.85546875" customWidth="1"/>
    <col min="1564" max="1564" width="6.85546875" customWidth="1"/>
    <col min="1565" max="1565" width="8.7109375" customWidth="1"/>
    <col min="1566" max="1566" width="5.5703125" customWidth="1"/>
    <col min="1567" max="1567" width="8.85546875" customWidth="1"/>
    <col min="1568" max="1568" width="5.5703125" customWidth="1"/>
    <col min="1793" max="1793" width="54.28515625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85546875" bestFit="1" customWidth="1"/>
    <col min="1809" max="1809" width="9.85546875" customWidth="1"/>
    <col min="1810" max="1810" width="9.140625" customWidth="1"/>
    <col min="1811" max="1812" width="9.5703125" customWidth="1"/>
    <col min="1813" max="1813" width="9.28515625" customWidth="1"/>
    <col min="1814" max="1815" width="0" hidden="1" customWidth="1"/>
    <col min="1816" max="1816" width="9.28515625" customWidth="1"/>
    <col min="1817" max="1817" width="8.140625" customWidth="1"/>
    <col min="1818" max="1818" width="7.85546875" bestFit="1" customWidth="1"/>
    <col min="1819" max="1819" width="8.85546875" customWidth="1"/>
    <col min="1820" max="1820" width="6.85546875" customWidth="1"/>
    <col min="1821" max="1821" width="8.7109375" customWidth="1"/>
    <col min="1822" max="1822" width="5.5703125" customWidth="1"/>
    <col min="1823" max="1823" width="8.85546875" customWidth="1"/>
    <col min="1824" max="1824" width="5.5703125" customWidth="1"/>
    <col min="2049" max="2049" width="54.28515625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85546875" bestFit="1" customWidth="1"/>
    <col min="2065" max="2065" width="9.85546875" customWidth="1"/>
    <col min="2066" max="2066" width="9.140625" customWidth="1"/>
    <col min="2067" max="2068" width="9.5703125" customWidth="1"/>
    <col min="2069" max="2069" width="9.28515625" customWidth="1"/>
    <col min="2070" max="2071" width="0" hidden="1" customWidth="1"/>
    <col min="2072" max="2072" width="9.28515625" customWidth="1"/>
    <col min="2073" max="2073" width="8.140625" customWidth="1"/>
    <col min="2074" max="2074" width="7.85546875" bestFit="1" customWidth="1"/>
    <col min="2075" max="2075" width="8.85546875" customWidth="1"/>
    <col min="2076" max="2076" width="6.85546875" customWidth="1"/>
    <col min="2077" max="2077" width="8.7109375" customWidth="1"/>
    <col min="2078" max="2078" width="5.5703125" customWidth="1"/>
    <col min="2079" max="2079" width="8.85546875" customWidth="1"/>
    <col min="2080" max="2080" width="5.5703125" customWidth="1"/>
    <col min="2305" max="2305" width="54.28515625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85546875" bestFit="1" customWidth="1"/>
    <col min="2321" max="2321" width="9.85546875" customWidth="1"/>
    <col min="2322" max="2322" width="9.140625" customWidth="1"/>
    <col min="2323" max="2324" width="9.5703125" customWidth="1"/>
    <col min="2325" max="2325" width="9.28515625" customWidth="1"/>
    <col min="2326" max="2327" width="0" hidden="1" customWidth="1"/>
    <col min="2328" max="2328" width="9.28515625" customWidth="1"/>
    <col min="2329" max="2329" width="8.140625" customWidth="1"/>
    <col min="2330" max="2330" width="7.85546875" bestFit="1" customWidth="1"/>
    <col min="2331" max="2331" width="8.85546875" customWidth="1"/>
    <col min="2332" max="2332" width="6.85546875" customWidth="1"/>
    <col min="2333" max="2333" width="8.7109375" customWidth="1"/>
    <col min="2334" max="2334" width="5.5703125" customWidth="1"/>
    <col min="2335" max="2335" width="8.85546875" customWidth="1"/>
    <col min="2336" max="2336" width="5.5703125" customWidth="1"/>
    <col min="2561" max="2561" width="54.28515625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85546875" bestFit="1" customWidth="1"/>
    <col min="2577" max="2577" width="9.85546875" customWidth="1"/>
    <col min="2578" max="2578" width="9.140625" customWidth="1"/>
    <col min="2579" max="2580" width="9.5703125" customWidth="1"/>
    <col min="2581" max="2581" width="9.28515625" customWidth="1"/>
    <col min="2582" max="2583" width="0" hidden="1" customWidth="1"/>
    <col min="2584" max="2584" width="9.28515625" customWidth="1"/>
    <col min="2585" max="2585" width="8.140625" customWidth="1"/>
    <col min="2586" max="2586" width="7.85546875" bestFit="1" customWidth="1"/>
    <col min="2587" max="2587" width="8.85546875" customWidth="1"/>
    <col min="2588" max="2588" width="6.85546875" customWidth="1"/>
    <col min="2589" max="2589" width="8.7109375" customWidth="1"/>
    <col min="2590" max="2590" width="5.5703125" customWidth="1"/>
    <col min="2591" max="2591" width="8.85546875" customWidth="1"/>
    <col min="2592" max="2592" width="5.5703125" customWidth="1"/>
    <col min="2817" max="2817" width="54.28515625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85546875" bestFit="1" customWidth="1"/>
    <col min="2833" max="2833" width="9.85546875" customWidth="1"/>
    <col min="2834" max="2834" width="9.140625" customWidth="1"/>
    <col min="2835" max="2836" width="9.5703125" customWidth="1"/>
    <col min="2837" max="2837" width="9.28515625" customWidth="1"/>
    <col min="2838" max="2839" width="0" hidden="1" customWidth="1"/>
    <col min="2840" max="2840" width="9.28515625" customWidth="1"/>
    <col min="2841" max="2841" width="8.140625" customWidth="1"/>
    <col min="2842" max="2842" width="7.85546875" bestFit="1" customWidth="1"/>
    <col min="2843" max="2843" width="8.85546875" customWidth="1"/>
    <col min="2844" max="2844" width="6.85546875" customWidth="1"/>
    <col min="2845" max="2845" width="8.7109375" customWidth="1"/>
    <col min="2846" max="2846" width="5.5703125" customWidth="1"/>
    <col min="2847" max="2847" width="8.85546875" customWidth="1"/>
    <col min="2848" max="2848" width="5.5703125" customWidth="1"/>
    <col min="3073" max="3073" width="54.28515625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85546875" bestFit="1" customWidth="1"/>
    <col min="3089" max="3089" width="9.85546875" customWidth="1"/>
    <col min="3090" max="3090" width="9.140625" customWidth="1"/>
    <col min="3091" max="3092" width="9.5703125" customWidth="1"/>
    <col min="3093" max="3093" width="9.28515625" customWidth="1"/>
    <col min="3094" max="3095" width="0" hidden="1" customWidth="1"/>
    <col min="3096" max="3096" width="9.28515625" customWidth="1"/>
    <col min="3097" max="3097" width="8.140625" customWidth="1"/>
    <col min="3098" max="3098" width="7.85546875" bestFit="1" customWidth="1"/>
    <col min="3099" max="3099" width="8.85546875" customWidth="1"/>
    <col min="3100" max="3100" width="6.85546875" customWidth="1"/>
    <col min="3101" max="3101" width="8.7109375" customWidth="1"/>
    <col min="3102" max="3102" width="5.5703125" customWidth="1"/>
    <col min="3103" max="3103" width="8.85546875" customWidth="1"/>
    <col min="3104" max="3104" width="5.5703125" customWidth="1"/>
    <col min="3329" max="3329" width="54.28515625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85546875" bestFit="1" customWidth="1"/>
    <col min="3345" max="3345" width="9.85546875" customWidth="1"/>
    <col min="3346" max="3346" width="9.140625" customWidth="1"/>
    <col min="3347" max="3348" width="9.5703125" customWidth="1"/>
    <col min="3349" max="3349" width="9.28515625" customWidth="1"/>
    <col min="3350" max="3351" width="0" hidden="1" customWidth="1"/>
    <col min="3352" max="3352" width="9.28515625" customWidth="1"/>
    <col min="3353" max="3353" width="8.140625" customWidth="1"/>
    <col min="3354" max="3354" width="7.85546875" bestFit="1" customWidth="1"/>
    <col min="3355" max="3355" width="8.85546875" customWidth="1"/>
    <col min="3356" max="3356" width="6.85546875" customWidth="1"/>
    <col min="3357" max="3357" width="8.7109375" customWidth="1"/>
    <col min="3358" max="3358" width="5.5703125" customWidth="1"/>
    <col min="3359" max="3359" width="8.85546875" customWidth="1"/>
    <col min="3360" max="3360" width="5.5703125" customWidth="1"/>
    <col min="3585" max="3585" width="54.28515625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85546875" bestFit="1" customWidth="1"/>
    <col min="3601" max="3601" width="9.85546875" customWidth="1"/>
    <col min="3602" max="3602" width="9.140625" customWidth="1"/>
    <col min="3603" max="3604" width="9.5703125" customWidth="1"/>
    <col min="3605" max="3605" width="9.28515625" customWidth="1"/>
    <col min="3606" max="3607" width="0" hidden="1" customWidth="1"/>
    <col min="3608" max="3608" width="9.28515625" customWidth="1"/>
    <col min="3609" max="3609" width="8.140625" customWidth="1"/>
    <col min="3610" max="3610" width="7.85546875" bestFit="1" customWidth="1"/>
    <col min="3611" max="3611" width="8.85546875" customWidth="1"/>
    <col min="3612" max="3612" width="6.85546875" customWidth="1"/>
    <col min="3613" max="3613" width="8.7109375" customWidth="1"/>
    <col min="3614" max="3614" width="5.5703125" customWidth="1"/>
    <col min="3615" max="3615" width="8.85546875" customWidth="1"/>
    <col min="3616" max="3616" width="5.5703125" customWidth="1"/>
    <col min="3841" max="3841" width="54.28515625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85546875" bestFit="1" customWidth="1"/>
    <col min="3857" max="3857" width="9.85546875" customWidth="1"/>
    <col min="3858" max="3858" width="9.140625" customWidth="1"/>
    <col min="3859" max="3860" width="9.5703125" customWidth="1"/>
    <col min="3861" max="3861" width="9.28515625" customWidth="1"/>
    <col min="3862" max="3863" width="0" hidden="1" customWidth="1"/>
    <col min="3864" max="3864" width="9.28515625" customWidth="1"/>
    <col min="3865" max="3865" width="8.140625" customWidth="1"/>
    <col min="3866" max="3866" width="7.85546875" bestFit="1" customWidth="1"/>
    <col min="3867" max="3867" width="8.85546875" customWidth="1"/>
    <col min="3868" max="3868" width="6.85546875" customWidth="1"/>
    <col min="3869" max="3869" width="8.7109375" customWidth="1"/>
    <col min="3870" max="3870" width="5.5703125" customWidth="1"/>
    <col min="3871" max="3871" width="8.85546875" customWidth="1"/>
    <col min="3872" max="3872" width="5.5703125" customWidth="1"/>
    <col min="4097" max="4097" width="54.28515625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85546875" bestFit="1" customWidth="1"/>
    <col min="4113" max="4113" width="9.85546875" customWidth="1"/>
    <col min="4114" max="4114" width="9.140625" customWidth="1"/>
    <col min="4115" max="4116" width="9.5703125" customWidth="1"/>
    <col min="4117" max="4117" width="9.28515625" customWidth="1"/>
    <col min="4118" max="4119" width="0" hidden="1" customWidth="1"/>
    <col min="4120" max="4120" width="9.28515625" customWidth="1"/>
    <col min="4121" max="4121" width="8.140625" customWidth="1"/>
    <col min="4122" max="4122" width="7.85546875" bestFit="1" customWidth="1"/>
    <col min="4123" max="4123" width="8.85546875" customWidth="1"/>
    <col min="4124" max="4124" width="6.85546875" customWidth="1"/>
    <col min="4125" max="4125" width="8.7109375" customWidth="1"/>
    <col min="4126" max="4126" width="5.5703125" customWidth="1"/>
    <col min="4127" max="4127" width="8.85546875" customWidth="1"/>
    <col min="4128" max="4128" width="5.5703125" customWidth="1"/>
    <col min="4353" max="4353" width="54.28515625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85546875" bestFit="1" customWidth="1"/>
    <col min="4369" max="4369" width="9.85546875" customWidth="1"/>
    <col min="4370" max="4370" width="9.140625" customWidth="1"/>
    <col min="4371" max="4372" width="9.5703125" customWidth="1"/>
    <col min="4373" max="4373" width="9.28515625" customWidth="1"/>
    <col min="4374" max="4375" width="0" hidden="1" customWidth="1"/>
    <col min="4376" max="4376" width="9.28515625" customWidth="1"/>
    <col min="4377" max="4377" width="8.140625" customWidth="1"/>
    <col min="4378" max="4378" width="7.85546875" bestFit="1" customWidth="1"/>
    <col min="4379" max="4379" width="8.85546875" customWidth="1"/>
    <col min="4380" max="4380" width="6.85546875" customWidth="1"/>
    <col min="4381" max="4381" width="8.7109375" customWidth="1"/>
    <col min="4382" max="4382" width="5.5703125" customWidth="1"/>
    <col min="4383" max="4383" width="8.85546875" customWidth="1"/>
    <col min="4384" max="4384" width="5.5703125" customWidth="1"/>
    <col min="4609" max="4609" width="54.28515625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85546875" bestFit="1" customWidth="1"/>
    <col min="4625" max="4625" width="9.85546875" customWidth="1"/>
    <col min="4626" max="4626" width="9.140625" customWidth="1"/>
    <col min="4627" max="4628" width="9.5703125" customWidth="1"/>
    <col min="4629" max="4629" width="9.28515625" customWidth="1"/>
    <col min="4630" max="4631" width="0" hidden="1" customWidth="1"/>
    <col min="4632" max="4632" width="9.28515625" customWidth="1"/>
    <col min="4633" max="4633" width="8.140625" customWidth="1"/>
    <col min="4634" max="4634" width="7.85546875" bestFit="1" customWidth="1"/>
    <col min="4635" max="4635" width="8.85546875" customWidth="1"/>
    <col min="4636" max="4636" width="6.85546875" customWidth="1"/>
    <col min="4637" max="4637" width="8.7109375" customWidth="1"/>
    <col min="4638" max="4638" width="5.5703125" customWidth="1"/>
    <col min="4639" max="4639" width="8.85546875" customWidth="1"/>
    <col min="4640" max="4640" width="5.5703125" customWidth="1"/>
    <col min="4865" max="4865" width="54.28515625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85546875" bestFit="1" customWidth="1"/>
    <col min="4881" max="4881" width="9.85546875" customWidth="1"/>
    <col min="4882" max="4882" width="9.140625" customWidth="1"/>
    <col min="4883" max="4884" width="9.5703125" customWidth="1"/>
    <col min="4885" max="4885" width="9.28515625" customWidth="1"/>
    <col min="4886" max="4887" width="0" hidden="1" customWidth="1"/>
    <col min="4888" max="4888" width="9.28515625" customWidth="1"/>
    <col min="4889" max="4889" width="8.140625" customWidth="1"/>
    <col min="4890" max="4890" width="7.85546875" bestFit="1" customWidth="1"/>
    <col min="4891" max="4891" width="8.85546875" customWidth="1"/>
    <col min="4892" max="4892" width="6.85546875" customWidth="1"/>
    <col min="4893" max="4893" width="8.7109375" customWidth="1"/>
    <col min="4894" max="4894" width="5.5703125" customWidth="1"/>
    <col min="4895" max="4895" width="8.85546875" customWidth="1"/>
    <col min="4896" max="4896" width="5.5703125" customWidth="1"/>
    <col min="5121" max="5121" width="54.28515625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85546875" bestFit="1" customWidth="1"/>
    <col min="5137" max="5137" width="9.85546875" customWidth="1"/>
    <col min="5138" max="5138" width="9.140625" customWidth="1"/>
    <col min="5139" max="5140" width="9.5703125" customWidth="1"/>
    <col min="5141" max="5141" width="9.28515625" customWidth="1"/>
    <col min="5142" max="5143" width="0" hidden="1" customWidth="1"/>
    <col min="5144" max="5144" width="9.28515625" customWidth="1"/>
    <col min="5145" max="5145" width="8.140625" customWidth="1"/>
    <col min="5146" max="5146" width="7.85546875" bestFit="1" customWidth="1"/>
    <col min="5147" max="5147" width="8.85546875" customWidth="1"/>
    <col min="5148" max="5148" width="6.85546875" customWidth="1"/>
    <col min="5149" max="5149" width="8.7109375" customWidth="1"/>
    <col min="5150" max="5150" width="5.5703125" customWidth="1"/>
    <col min="5151" max="5151" width="8.85546875" customWidth="1"/>
    <col min="5152" max="5152" width="5.5703125" customWidth="1"/>
    <col min="5377" max="5377" width="54.28515625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85546875" bestFit="1" customWidth="1"/>
    <col min="5393" max="5393" width="9.85546875" customWidth="1"/>
    <col min="5394" max="5394" width="9.140625" customWidth="1"/>
    <col min="5395" max="5396" width="9.5703125" customWidth="1"/>
    <col min="5397" max="5397" width="9.28515625" customWidth="1"/>
    <col min="5398" max="5399" width="0" hidden="1" customWidth="1"/>
    <col min="5400" max="5400" width="9.28515625" customWidth="1"/>
    <col min="5401" max="5401" width="8.140625" customWidth="1"/>
    <col min="5402" max="5402" width="7.85546875" bestFit="1" customWidth="1"/>
    <col min="5403" max="5403" width="8.85546875" customWidth="1"/>
    <col min="5404" max="5404" width="6.85546875" customWidth="1"/>
    <col min="5405" max="5405" width="8.7109375" customWidth="1"/>
    <col min="5406" max="5406" width="5.5703125" customWidth="1"/>
    <col min="5407" max="5407" width="8.85546875" customWidth="1"/>
    <col min="5408" max="5408" width="5.5703125" customWidth="1"/>
    <col min="5633" max="5633" width="54.28515625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85546875" bestFit="1" customWidth="1"/>
    <col min="5649" max="5649" width="9.85546875" customWidth="1"/>
    <col min="5650" max="5650" width="9.140625" customWidth="1"/>
    <col min="5651" max="5652" width="9.5703125" customWidth="1"/>
    <col min="5653" max="5653" width="9.28515625" customWidth="1"/>
    <col min="5654" max="5655" width="0" hidden="1" customWidth="1"/>
    <col min="5656" max="5656" width="9.28515625" customWidth="1"/>
    <col min="5657" max="5657" width="8.140625" customWidth="1"/>
    <col min="5658" max="5658" width="7.85546875" bestFit="1" customWidth="1"/>
    <col min="5659" max="5659" width="8.85546875" customWidth="1"/>
    <col min="5660" max="5660" width="6.85546875" customWidth="1"/>
    <col min="5661" max="5661" width="8.7109375" customWidth="1"/>
    <col min="5662" max="5662" width="5.5703125" customWidth="1"/>
    <col min="5663" max="5663" width="8.85546875" customWidth="1"/>
    <col min="5664" max="5664" width="5.5703125" customWidth="1"/>
    <col min="5889" max="5889" width="54.28515625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85546875" bestFit="1" customWidth="1"/>
    <col min="5905" max="5905" width="9.85546875" customWidth="1"/>
    <col min="5906" max="5906" width="9.140625" customWidth="1"/>
    <col min="5907" max="5908" width="9.5703125" customWidth="1"/>
    <col min="5909" max="5909" width="9.28515625" customWidth="1"/>
    <col min="5910" max="5911" width="0" hidden="1" customWidth="1"/>
    <col min="5912" max="5912" width="9.28515625" customWidth="1"/>
    <col min="5913" max="5913" width="8.140625" customWidth="1"/>
    <col min="5914" max="5914" width="7.85546875" bestFit="1" customWidth="1"/>
    <col min="5915" max="5915" width="8.85546875" customWidth="1"/>
    <col min="5916" max="5916" width="6.85546875" customWidth="1"/>
    <col min="5917" max="5917" width="8.7109375" customWidth="1"/>
    <col min="5918" max="5918" width="5.5703125" customWidth="1"/>
    <col min="5919" max="5919" width="8.85546875" customWidth="1"/>
    <col min="5920" max="5920" width="5.5703125" customWidth="1"/>
    <col min="6145" max="6145" width="54.28515625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85546875" bestFit="1" customWidth="1"/>
    <col min="6161" max="6161" width="9.85546875" customWidth="1"/>
    <col min="6162" max="6162" width="9.140625" customWidth="1"/>
    <col min="6163" max="6164" width="9.5703125" customWidth="1"/>
    <col min="6165" max="6165" width="9.28515625" customWidth="1"/>
    <col min="6166" max="6167" width="0" hidden="1" customWidth="1"/>
    <col min="6168" max="6168" width="9.28515625" customWidth="1"/>
    <col min="6169" max="6169" width="8.140625" customWidth="1"/>
    <col min="6170" max="6170" width="7.85546875" bestFit="1" customWidth="1"/>
    <col min="6171" max="6171" width="8.85546875" customWidth="1"/>
    <col min="6172" max="6172" width="6.85546875" customWidth="1"/>
    <col min="6173" max="6173" width="8.7109375" customWidth="1"/>
    <col min="6174" max="6174" width="5.5703125" customWidth="1"/>
    <col min="6175" max="6175" width="8.85546875" customWidth="1"/>
    <col min="6176" max="6176" width="5.5703125" customWidth="1"/>
    <col min="6401" max="6401" width="54.28515625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85546875" bestFit="1" customWidth="1"/>
    <col min="6417" max="6417" width="9.85546875" customWidth="1"/>
    <col min="6418" max="6418" width="9.140625" customWidth="1"/>
    <col min="6419" max="6420" width="9.5703125" customWidth="1"/>
    <col min="6421" max="6421" width="9.28515625" customWidth="1"/>
    <col min="6422" max="6423" width="0" hidden="1" customWidth="1"/>
    <col min="6424" max="6424" width="9.28515625" customWidth="1"/>
    <col min="6425" max="6425" width="8.140625" customWidth="1"/>
    <col min="6426" max="6426" width="7.85546875" bestFit="1" customWidth="1"/>
    <col min="6427" max="6427" width="8.85546875" customWidth="1"/>
    <col min="6428" max="6428" width="6.85546875" customWidth="1"/>
    <col min="6429" max="6429" width="8.7109375" customWidth="1"/>
    <col min="6430" max="6430" width="5.5703125" customWidth="1"/>
    <col min="6431" max="6431" width="8.85546875" customWidth="1"/>
    <col min="6432" max="6432" width="5.5703125" customWidth="1"/>
    <col min="6657" max="6657" width="54.28515625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85546875" bestFit="1" customWidth="1"/>
    <col min="6673" max="6673" width="9.85546875" customWidth="1"/>
    <col min="6674" max="6674" width="9.140625" customWidth="1"/>
    <col min="6675" max="6676" width="9.5703125" customWidth="1"/>
    <col min="6677" max="6677" width="9.28515625" customWidth="1"/>
    <col min="6678" max="6679" width="0" hidden="1" customWidth="1"/>
    <col min="6680" max="6680" width="9.28515625" customWidth="1"/>
    <col min="6681" max="6681" width="8.140625" customWidth="1"/>
    <col min="6682" max="6682" width="7.85546875" bestFit="1" customWidth="1"/>
    <col min="6683" max="6683" width="8.85546875" customWidth="1"/>
    <col min="6684" max="6684" width="6.85546875" customWidth="1"/>
    <col min="6685" max="6685" width="8.7109375" customWidth="1"/>
    <col min="6686" max="6686" width="5.5703125" customWidth="1"/>
    <col min="6687" max="6687" width="8.85546875" customWidth="1"/>
    <col min="6688" max="6688" width="5.5703125" customWidth="1"/>
    <col min="6913" max="6913" width="54.28515625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85546875" bestFit="1" customWidth="1"/>
    <col min="6929" max="6929" width="9.85546875" customWidth="1"/>
    <col min="6930" max="6930" width="9.140625" customWidth="1"/>
    <col min="6931" max="6932" width="9.5703125" customWidth="1"/>
    <col min="6933" max="6933" width="9.28515625" customWidth="1"/>
    <col min="6934" max="6935" width="0" hidden="1" customWidth="1"/>
    <col min="6936" max="6936" width="9.28515625" customWidth="1"/>
    <col min="6937" max="6937" width="8.140625" customWidth="1"/>
    <col min="6938" max="6938" width="7.85546875" bestFit="1" customWidth="1"/>
    <col min="6939" max="6939" width="8.85546875" customWidth="1"/>
    <col min="6940" max="6940" width="6.85546875" customWidth="1"/>
    <col min="6941" max="6941" width="8.7109375" customWidth="1"/>
    <col min="6942" max="6942" width="5.5703125" customWidth="1"/>
    <col min="6943" max="6943" width="8.85546875" customWidth="1"/>
    <col min="6944" max="6944" width="5.5703125" customWidth="1"/>
    <col min="7169" max="7169" width="54.28515625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85546875" bestFit="1" customWidth="1"/>
    <col min="7185" max="7185" width="9.85546875" customWidth="1"/>
    <col min="7186" max="7186" width="9.140625" customWidth="1"/>
    <col min="7187" max="7188" width="9.5703125" customWidth="1"/>
    <col min="7189" max="7189" width="9.28515625" customWidth="1"/>
    <col min="7190" max="7191" width="0" hidden="1" customWidth="1"/>
    <col min="7192" max="7192" width="9.28515625" customWidth="1"/>
    <col min="7193" max="7193" width="8.140625" customWidth="1"/>
    <col min="7194" max="7194" width="7.85546875" bestFit="1" customWidth="1"/>
    <col min="7195" max="7195" width="8.85546875" customWidth="1"/>
    <col min="7196" max="7196" width="6.85546875" customWidth="1"/>
    <col min="7197" max="7197" width="8.7109375" customWidth="1"/>
    <col min="7198" max="7198" width="5.5703125" customWidth="1"/>
    <col min="7199" max="7199" width="8.85546875" customWidth="1"/>
    <col min="7200" max="7200" width="5.5703125" customWidth="1"/>
    <col min="7425" max="7425" width="54.28515625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85546875" bestFit="1" customWidth="1"/>
    <col min="7441" max="7441" width="9.85546875" customWidth="1"/>
    <col min="7442" max="7442" width="9.140625" customWidth="1"/>
    <col min="7443" max="7444" width="9.5703125" customWidth="1"/>
    <col min="7445" max="7445" width="9.28515625" customWidth="1"/>
    <col min="7446" max="7447" width="0" hidden="1" customWidth="1"/>
    <col min="7448" max="7448" width="9.28515625" customWidth="1"/>
    <col min="7449" max="7449" width="8.140625" customWidth="1"/>
    <col min="7450" max="7450" width="7.85546875" bestFit="1" customWidth="1"/>
    <col min="7451" max="7451" width="8.85546875" customWidth="1"/>
    <col min="7452" max="7452" width="6.85546875" customWidth="1"/>
    <col min="7453" max="7453" width="8.7109375" customWidth="1"/>
    <col min="7454" max="7454" width="5.5703125" customWidth="1"/>
    <col min="7455" max="7455" width="8.85546875" customWidth="1"/>
    <col min="7456" max="7456" width="5.5703125" customWidth="1"/>
    <col min="7681" max="7681" width="54.28515625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85546875" bestFit="1" customWidth="1"/>
    <col min="7697" max="7697" width="9.85546875" customWidth="1"/>
    <col min="7698" max="7698" width="9.140625" customWidth="1"/>
    <col min="7699" max="7700" width="9.5703125" customWidth="1"/>
    <col min="7701" max="7701" width="9.28515625" customWidth="1"/>
    <col min="7702" max="7703" width="0" hidden="1" customWidth="1"/>
    <col min="7704" max="7704" width="9.28515625" customWidth="1"/>
    <col min="7705" max="7705" width="8.140625" customWidth="1"/>
    <col min="7706" max="7706" width="7.85546875" bestFit="1" customWidth="1"/>
    <col min="7707" max="7707" width="8.85546875" customWidth="1"/>
    <col min="7708" max="7708" width="6.85546875" customWidth="1"/>
    <col min="7709" max="7709" width="8.7109375" customWidth="1"/>
    <col min="7710" max="7710" width="5.5703125" customWidth="1"/>
    <col min="7711" max="7711" width="8.85546875" customWidth="1"/>
    <col min="7712" max="7712" width="5.5703125" customWidth="1"/>
    <col min="7937" max="7937" width="54.28515625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85546875" bestFit="1" customWidth="1"/>
    <col min="7953" max="7953" width="9.85546875" customWidth="1"/>
    <col min="7954" max="7954" width="9.140625" customWidth="1"/>
    <col min="7955" max="7956" width="9.5703125" customWidth="1"/>
    <col min="7957" max="7957" width="9.28515625" customWidth="1"/>
    <col min="7958" max="7959" width="0" hidden="1" customWidth="1"/>
    <col min="7960" max="7960" width="9.28515625" customWidth="1"/>
    <col min="7961" max="7961" width="8.140625" customWidth="1"/>
    <col min="7962" max="7962" width="7.85546875" bestFit="1" customWidth="1"/>
    <col min="7963" max="7963" width="8.85546875" customWidth="1"/>
    <col min="7964" max="7964" width="6.85546875" customWidth="1"/>
    <col min="7965" max="7965" width="8.7109375" customWidth="1"/>
    <col min="7966" max="7966" width="5.5703125" customWidth="1"/>
    <col min="7967" max="7967" width="8.85546875" customWidth="1"/>
    <col min="7968" max="7968" width="5.5703125" customWidth="1"/>
    <col min="8193" max="8193" width="54.28515625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85546875" bestFit="1" customWidth="1"/>
    <col min="8209" max="8209" width="9.85546875" customWidth="1"/>
    <col min="8210" max="8210" width="9.140625" customWidth="1"/>
    <col min="8211" max="8212" width="9.5703125" customWidth="1"/>
    <col min="8213" max="8213" width="9.28515625" customWidth="1"/>
    <col min="8214" max="8215" width="0" hidden="1" customWidth="1"/>
    <col min="8216" max="8216" width="9.28515625" customWidth="1"/>
    <col min="8217" max="8217" width="8.140625" customWidth="1"/>
    <col min="8218" max="8218" width="7.85546875" bestFit="1" customWidth="1"/>
    <col min="8219" max="8219" width="8.85546875" customWidth="1"/>
    <col min="8220" max="8220" width="6.85546875" customWidth="1"/>
    <col min="8221" max="8221" width="8.7109375" customWidth="1"/>
    <col min="8222" max="8222" width="5.5703125" customWidth="1"/>
    <col min="8223" max="8223" width="8.85546875" customWidth="1"/>
    <col min="8224" max="8224" width="5.5703125" customWidth="1"/>
    <col min="8449" max="8449" width="54.28515625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85546875" bestFit="1" customWidth="1"/>
    <col min="8465" max="8465" width="9.85546875" customWidth="1"/>
    <col min="8466" max="8466" width="9.140625" customWidth="1"/>
    <col min="8467" max="8468" width="9.5703125" customWidth="1"/>
    <col min="8469" max="8469" width="9.28515625" customWidth="1"/>
    <col min="8470" max="8471" width="0" hidden="1" customWidth="1"/>
    <col min="8472" max="8472" width="9.28515625" customWidth="1"/>
    <col min="8473" max="8473" width="8.140625" customWidth="1"/>
    <col min="8474" max="8474" width="7.85546875" bestFit="1" customWidth="1"/>
    <col min="8475" max="8475" width="8.85546875" customWidth="1"/>
    <col min="8476" max="8476" width="6.85546875" customWidth="1"/>
    <col min="8477" max="8477" width="8.7109375" customWidth="1"/>
    <col min="8478" max="8478" width="5.5703125" customWidth="1"/>
    <col min="8479" max="8479" width="8.85546875" customWidth="1"/>
    <col min="8480" max="8480" width="5.5703125" customWidth="1"/>
    <col min="8705" max="8705" width="54.28515625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85546875" bestFit="1" customWidth="1"/>
    <col min="8721" max="8721" width="9.85546875" customWidth="1"/>
    <col min="8722" max="8722" width="9.140625" customWidth="1"/>
    <col min="8723" max="8724" width="9.5703125" customWidth="1"/>
    <col min="8725" max="8725" width="9.28515625" customWidth="1"/>
    <col min="8726" max="8727" width="0" hidden="1" customWidth="1"/>
    <col min="8728" max="8728" width="9.28515625" customWidth="1"/>
    <col min="8729" max="8729" width="8.140625" customWidth="1"/>
    <col min="8730" max="8730" width="7.85546875" bestFit="1" customWidth="1"/>
    <col min="8731" max="8731" width="8.85546875" customWidth="1"/>
    <col min="8732" max="8732" width="6.85546875" customWidth="1"/>
    <col min="8733" max="8733" width="8.7109375" customWidth="1"/>
    <col min="8734" max="8734" width="5.5703125" customWidth="1"/>
    <col min="8735" max="8735" width="8.85546875" customWidth="1"/>
    <col min="8736" max="8736" width="5.5703125" customWidth="1"/>
    <col min="8961" max="8961" width="54.28515625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85546875" bestFit="1" customWidth="1"/>
    <col min="8977" max="8977" width="9.85546875" customWidth="1"/>
    <col min="8978" max="8978" width="9.140625" customWidth="1"/>
    <col min="8979" max="8980" width="9.5703125" customWidth="1"/>
    <col min="8981" max="8981" width="9.28515625" customWidth="1"/>
    <col min="8982" max="8983" width="0" hidden="1" customWidth="1"/>
    <col min="8984" max="8984" width="9.28515625" customWidth="1"/>
    <col min="8985" max="8985" width="8.140625" customWidth="1"/>
    <col min="8986" max="8986" width="7.85546875" bestFit="1" customWidth="1"/>
    <col min="8987" max="8987" width="8.85546875" customWidth="1"/>
    <col min="8988" max="8988" width="6.85546875" customWidth="1"/>
    <col min="8989" max="8989" width="8.7109375" customWidth="1"/>
    <col min="8990" max="8990" width="5.5703125" customWidth="1"/>
    <col min="8991" max="8991" width="8.85546875" customWidth="1"/>
    <col min="8992" max="8992" width="5.5703125" customWidth="1"/>
    <col min="9217" max="9217" width="54.28515625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85546875" bestFit="1" customWidth="1"/>
    <col min="9233" max="9233" width="9.85546875" customWidth="1"/>
    <col min="9234" max="9234" width="9.140625" customWidth="1"/>
    <col min="9235" max="9236" width="9.5703125" customWidth="1"/>
    <col min="9237" max="9237" width="9.28515625" customWidth="1"/>
    <col min="9238" max="9239" width="0" hidden="1" customWidth="1"/>
    <col min="9240" max="9240" width="9.28515625" customWidth="1"/>
    <col min="9241" max="9241" width="8.140625" customWidth="1"/>
    <col min="9242" max="9242" width="7.85546875" bestFit="1" customWidth="1"/>
    <col min="9243" max="9243" width="8.85546875" customWidth="1"/>
    <col min="9244" max="9244" width="6.85546875" customWidth="1"/>
    <col min="9245" max="9245" width="8.7109375" customWidth="1"/>
    <col min="9246" max="9246" width="5.5703125" customWidth="1"/>
    <col min="9247" max="9247" width="8.85546875" customWidth="1"/>
    <col min="9248" max="9248" width="5.5703125" customWidth="1"/>
    <col min="9473" max="9473" width="54.28515625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85546875" bestFit="1" customWidth="1"/>
    <col min="9489" max="9489" width="9.85546875" customWidth="1"/>
    <col min="9490" max="9490" width="9.140625" customWidth="1"/>
    <col min="9491" max="9492" width="9.5703125" customWidth="1"/>
    <col min="9493" max="9493" width="9.28515625" customWidth="1"/>
    <col min="9494" max="9495" width="0" hidden="1" customWidth="1"/>
    <col min="9496" max="9496" width="9.28515625" customWidth="1"/>
    <col min="9497" max="9497" width="8.140625" customWidth="1"/>
    <col min="9498" max="9498" width="7.85546875" bestFit="1" customWidth="1"/>
    <col min="9499" max="9499" width="8.85546875" customWidth="1"/>
    <col min="9500" max="9500" width="6.85546875" customWidth="1"/>
    <col min="9501" max="9501" width="8.7109375" customWidth="1"/>
    <col min="9502" max="9502" width="5.5703125" customWidth="1"/>
    <col min="9503" max="9503" width="8.85546875" customWidth="1"/>
    <col min="9504" max="9504" width="5.5703125" customWidth="1"/>
    <col min="9729" max="9729" width="54.28515625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85546875" bestFit="1" customWidth="1"/>
    <col min="9745" max="9745" width="9.85546875" customWidth="1"/>
    <col min="9746" max="9746" width="9.140625" customWidth="1"/>
    <col min="9747" max="9748" width="9.5703125" customWidth="1"/>
    <col min="9749" max="9749" width="9.28515625" customWidth="1"/>
    <col min="9750" max="9751" width="0" hidden="1" customWidth="1"/>
    <col min="9752" max="9752" width="9.28515625" customWidth="1"/>
    <col min="9753" max="9753" width="8.140625" customWidth="1"/>
    <col min="9754" max="9754" width="7.85546875" bestFit="1" customWidth="1"/>
    <col min="9755" max="9755" width="8.85546875" customWidth="1"/>
    <col min="9756" max="9756" width="6.85546875" customWidth="1"/>
    <col min="9757" max="9757" width="8.7109375" customWidth="1"/>
    <col min="9758" max="9758" width="5.5703125" customWidth="1"/>
    <col min="9759" max="9759" width="8.85546875" customWidth="1"/>
    <col min="9760" max="9760" width="5.5703125" customWidth="1"/>
    <col min="9985" max="9985" width="54.28515625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85546875" bestFit="1" customWidth="1"/>
    <col min="10001" max="10001" width="9.85546875" customWidth="1"/>
    <col min="10002" max="10002" width="9.140625" customWidth="1"/>
    <col min="10003" max="10004" width="9.5703125" customWidth="1"/>
    <col min="10005" max="10005" width="9.28515625" customWidth="1"/>
    <col min="10006" max="10007" width="0" hidden="1" customWidth="1"/>
    <col min="10008" max="10008" width="9.28515625" customWidth="1"/>
    <col min="10009" max="10009" width="8.140625" customWidth="1"/>
    <col min="10010" max="10010" width="7.85546875" bestFit="1" customWidth="1"/>
    <col min="10011" max="10011" width="8.85546875" customWidth="1"/>
    <col min="10012" max="10012" width="6.85546875" customWidth="1"/>
    <col min="10013" max="10013" width="8.7109375" customWidth="1"/>
    <col min="10014" max="10014" width="5.5703125" customWidth="1"/>
    <col min="10015" max="10015" width="8.85546875" customWidth="1"/>
    <col min="10016" max="10016" width="5.5703125" customWidth="1"/>
    <col min="10241" max="10241" width="54.28515625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85546875" bestFit="1" customWidth="1"/>
    <col min="10257" max="10257" width="9.85546875" customWidth="1"/>
    <col min="10258" max="10258" width="9.140625" customWidth="1"/>
    <col min="10259" max="10260" width="9.5703125" customWidth="1"/>
    <col min="10261" max="10261" width="9.28515625" customWidth="1"/>
    <col min="10262" max="10263" width="0" hidden="1" customWidth="1"/>
    <col min="10264" max="10264" width="9.28515625" customWidth="1"/>
    <col min="10265" max="10265" width="8.140625" customWidth="1"/>
    <col min="10266" max="10266" width="7.85546875" bestFit="1" customWidth="1"/>
    <col min="10267" max="10267" width="8.85546875" customWidth="1"/>
    <col min="10268" max="10268" width="6.85546875" customWidth="1"/>
    <col min="10269" max="10269" width="8.7109375" customWidth="1"/>
    <col min="10270" max="10270" width="5.5703125" customWidth="1"/>
    <col min="10271" max="10271" width="8.85546875" customWidth="1"/>
    <col min="10272" max="10272" width="5.5703125" customWidth="1"/>
    <col min="10497" max="10497" width="54.28515625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85546875" bestFit="1" customWidth="1"/>
    <col min="10513" max="10513" width="9.85546875" customWidth="1"/>
    <col min="10514" max="10514" width="9.140625" customWidth="1"/>
    <col min="10515" max="10516" width="9.5703125" customWidth="1"/>
    <col min="10517" max="10517" width="9.28515625" customWidth="1"/>
    <col min="10518" max="10519" width="0" hidden="1" customWidth="1"/>
    <col min="10520" max="10520" width="9.28515625" customWidth="1"/>
    <col min="10521" max="10521" width="8.140625" customWidth="1"/>
    <col min="10522" max="10522" width="7.85546875" bestFit="1" customWidth="1"/>
    <col min="10523" max="10523" width="8.85546875" customWidth="1"/>
    <col min="10524" max="10524" width="6.85546875" customWidth="1"/>
    <col min="10525" max="10525" width="8.7109375" customWidth="1"/>
    <col min="10526" max="10526" width="5.5703125" customWidth="1"/>
    <col min="10527" max="10527" width="8.85546875" customWidth="1"/>
    <col min="10528" max="10528" width="5.5703125" customWidth="1"/>
    <col min="10753" max="10753" width="54.28515625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85546875" bestFit="1" customWidth="1"/>
    <col min="10769" max="10769" width="9.85546875" customWidth="1"/>
    <col min="10770" max="10770" width="9.140625" customWidth="1"/>
    <col min="10771" max="10772" width="9.5703125" customWidth="1"/>
    <col min="10773" max="10773" width="9.28515625" customWidth="1"/>
    <col min="10774" max="10775" width="0" hidden="1" customWidth="1"/>
    <col min="10776" max="10776" width="9.28515625" customWidth="1"/>
    <col min="10777" max="10777" width="8.140625" customWidth="1"/>
    <col min="10778" max="10778" width="7.85546875" bestFit="1" customWidth="1"/>
    <col min="10779" max="10779" width="8.85546875" customWidth="1"/>
    <col min="10780" max="10780" width="6.85546875" customWidth="1"/>
    <col min="10781" max="10781" width="8.7109375" customWidth="1"/>
    <col min="10782" max="10782" width="5.5703125" customWidth="1"/>
    <col min="10783" max="10783" width="8.85546875" customWidth="1"/>
    <col min="10784" max="10784" width="5.5703125" customWidth="1"/>
    <col min="11009" max="11009" width="54.28515625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85546875" bestFit="1" customWidth="1"/>
    <col min="11025" max="11025" width="9.85546875" customWidth="1"/>
    <col min="11026" max="11026" width="9.140625" customWidth="1"/>
    <col min="11027" max="11028" width="9.5703125" customWidth="1"/>
    <col min="11029" max="11029" width="9.28515625" customWidth="1"/>
    <col min="11030" max="11031" width="0" hidden="1" customWidth="1"/>
    <col min="11032" max="11032" width="9.28515625" customWidth="1"/>
    <col min="11033" max="11033" width="8.140625" customWidth="1"/>
    <col min="11034" max="11034" width="7.85546875" bestFit="1" customWidth="1"/>
    <col min="11035" max="11035" width="8.85546875" customWidth="1"/>
    <col min="11036" max="11036" width="6.85546875" customWidth="1"/>
    <col min="11037" max="11037" width="8.7109375" customWidth="1"/>
    <col min="11038" max="11038" width="5.5703125" customWidth="1"/>
    <col min="11039" max="11039" width="8.85546875" customWidth="1"/>
    <col min="11040" max="11040" width="5.5703125" customWidth="1"/>
    <col min="11265" max="11265" width="54.28515625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85546875" bestFit="1" customWidth="1"/>
    <col min="11281" max="11281" width="9.85546875" customWidth="1"/>
    <col min="11282" max="11282" width="9.140625" customWidth="1"/>
    <col min="11283" max="11284" width="9.5703125" customWidth="1"/>
    <col min="11285" max="11285" width="9.28515625" customWidth="1"/>
    <col min="11286" max="11287" width="0" hidden="1" customWidth="1"/>
    <col min="11288" max="11288" width="9.28515625" customWidth="1"/>
    <col min="11289" max="11289" width="8.140625" customWidth="1"/>
    <col min="11290" max="11290" width="7.85546875" bestFit="1" customWidth="1"/>
    <col min="11291" max="11291" width="8.85546875" customWidth="1"/>
    <col min="11292" max="11292" width="6.85546875" customWidth="1"/>
    <col min="11293" max="11293" width="8.7109375" customWidth="1"/>
    <col min="11294" max="11294" width="5.5703125" customWidth="1"/>
    <col min="11295" max="11295" width="8.85546875" customWidth="1"/>
    <col min="11296" max="11296" width="5.5703125" customWidth="1"/>
    <col min="11521" max="11521" width="54.28515625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85546875" bestFit="1" customWidth="1"/>
    <col min="11537" max="11537" width="9.85546875" customWidth="1"/>
    <col min="11538" max="11538" width="9.140625" customWidth="1"/>
    <col min="11539" max="11540" width="9.5703125" customWidth="1"/>
    <col min="11541" max="11541" width="9.28515625" customWidth="1"/>
    <col min="11542" max="11543" width="0" hidden="1" customWidth="1"/>
    <col min="11544" max="11544" width="9.28515625" customWidth="1"/>
    <col min="11545" max="11545" width="8.140625" customWidth="1"/>
    <col min="11546" max="11546" width="7.85546875" bestFit="1" customWidth="1"/>
    <col min="11547" max="11547" width="8.85546875" customWidth="1"/>
    <col min="11548" max="11548" width="6.85546875" customWidth="1"/>
    <col min="11549" max="11549" width="8.7109375" customWidth="1"/>
    <col min="11550" max="11550" width="5.5703125" customWidth="1"/>
    <col min="11551" max="11551" width="8.85546875" customWidth="1"/>
    <col min="11552" max="11552" width="5.5703125" customWidth="1"/>
    <col min="11777" max="11777" width="54.28515625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85546875" bestFit="1" customWidth="1"/>
    <col min="11793" max="11793" width="9.85546875" customWidth="1"/>
    <col min="11794" max="11794" width="9.140625" customWidth="1"/>
    <col min="11795" max="11796" width="9.5703125" customWidth="1"/>
    <col min="11797" max="11797" width="9.28515625" customWidth="1"/>
    <col min="11798" max="11799" width="0" hidden="1" customWidth="1"/>
    <col min="11800" max="11800" width="9.28515625" customWidth="1"/>
    <col min="11801" max="11801" width="8.140625" customWidth="1"/>
    <col min="11802" max="11802" width="7.85546875" bestFit="1" customWidth="1"/>
    <col min="11803" max="11803" width="8.85546875" customWidth="1"/>
    <col min="11804" max="11804" width="6.85546875" customWidth="1"/>
    <col min="11805" max="11805" width="8.7109375" customWidth="1"/>
    <col min="11806" max="11806" width="5.5703125" customWidth="1"/>
    <col min="11807" max="11807" width="8.85546875" customWidth="1"/>
    <col min="11808" max="11808" width="5.5703125" customWidth="1"/>
    <col min="12033" max="12033" width="54.28515625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85546875" bestFit="1" customWidth="1"/>
    <col min="12049" max="12049" width="9.85546875" customWidth="1"/>
    <col min="12050" max="12050" width="9.140625" customWidth="1"/>
    <col min="12051" max="12052" width="9.5703125" customWidth="1"/>
    <col min="12053" max="12053" width="9.28515625" customWidth="1"/>
    <col min="12054" max="12055" width="0" hidden="1" customWidth="1"/>
    <col min="12056" max="12056" width="9.28515625" customWidth="1"/>
    <col min="12057" max="12057" width="8.140625" customWidth="1"/>
    <col min="12058" max="12058" width="7.85546875" bestFit="1" customWidth="1"/>
    <col min="12059" max="12059" width="8.85546875" customWidth="1"/>
    <col min="12060" max="12060" width="6.85546875" customWidth="1"/>
    <col min="12061" max="12061" width="8.7109375" customWidth="1"/>
    <col min="12062" max="12062" width="5.5703125" customWidth="1"/>
    <col min="12063" max="12063" width="8.85546875" customWidth="1"/>
    <col min="12064" max="12064" width="5.5703125" customWidth="1"/>
    <col min="12289" max="12289" width="54.28515625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85546875" bestFit="1" customWidth="1"/>
    <col min="12305" max="12305" width="9.85546875" customWidth="1"/>
    <col min="12306" max="12306" width="9.140625" customWidth="1"/>
    <col min="12307" max="12308" width="9.5703125" customWidth="1"/>
    <col min="12309" max="12309" width="9.28515625" customWidth="1"/>
    <col min="12310" max="12311" width="0" hidden="1" customWidth="1"/>
    <col min="12312" max="12312" width="9.28515625" customWidth="1"/>
    <col min="12313" max="12313" width="8.140625" customWidth="1"/>
    <col min="12314" max="12314" width="7.85546875" bestFit="1" customWidth="1"/>
    <col min="12315" max="12315" width="8.85546875" customWidth="1"/>
    <col min="12316" max="12316" width="6.85546875" customWidth="1"/>
    <col min="12317" max="12317" width="8.7109375" customWidth="1"/>
    <col min="12318" max="12318" width="5.5703125" customWidth="1"/>
    <col min="12319" max="12319" width="8.85546875" customWidth="1"/>
    <col min="12320" max="12320" width="5.5703125" customWidth="1"/>
    <col min="12545" max="12545" width="54.28515625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85546875" bestFit="1" customWidth="1"/>
    <col min="12561" max="12561" width="9.85546875" customWidth="1"/>
    <col min="12562" max="12562" width="9.140625" customWidth="1"/>
    <col min="12563" max="12564" width="9.5703125" customWidth="1"/>
    <col min="12565" max="12565" width="9.28515625" customWidth="1"/>
    <col min="12566" max="12567" width="0" hidden="1" customWidth="1"/>
    <col min="12568" max="12568" width="9.28515625" customWidth="1"/>
    <col min="12569" max="12569" width="8.140625" customWidth="1"/>
    <col min="12570" max="12570" width="7.85546875" bestFit="1" customWidth="1"/>
    <col min="12571" max="12571" width="8.85546875" customWidth="1"/>
    <col min="12572" max="12572" width="6.85546875" customWidth="1"/>
    <col min="12573" max="12573" width="8.7109375" customWidth="1"/>
    <col min="12574" max="12574" width="5.5703125" customWidth="1"/>
    <col min="12575" max="12575" width="8.85546875" customWidth="1"/>
    <col min="12576" max="12576" width="5.5703125" customWidth="1"/>
    <col min="12801" max="12801" width="54.28515625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85546875" bestFit="1" customWidth="1"/>
    <col min="12817" max="12817" width="9.85546875" customWidth="1"/>
    <col min="12818" max="12818" width="9.140625" customWidth="1"/>
    <col min="12819" max="12820" width="9.5703125" customWidth="1"/>
    <col min="12821" max="12821" width="9.28515625" customWidth="1"/>
    <col min="12822" max="12823" width="0" hidden="1" customWidth="1"/>
    <col min="12824" max="12824" width="9.28515625" customWidth="1"/>
    <col min="12825" max="12825" width="8.140625" customWidth="1"/>
    <col min="12826" max="12826" width="7.85546875" bestFit="1" customWidth="1"/>
    <col min="12827" max="12827" width="8.85546875" customWidth="1"/>
    <col min="12828" max="12828" width="6.85546875" customWidth="1"/>
    <col min="12829" max="12829" width="8.7109375" customWidth="1"/>
    <col min="12830" max="12830" width="5.5703125" customWidth="1"/>
    <col min="12831" max="12831" width="8.85546875" customWidth="1"/>
    <col min="12832" max="12832" width="5.5703125" customWidth="1"/>
    <col min="13057" max="13057" width="54.28515625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85546875" bestFit="1" customWidth="1"/>
    <col min="13073" max="13073" width="9.85546875" customWidth="1"/>
    <col min="13074" max="13074" width="9.140625" customWidth="1"/>
    <col min="13075" max="13076" width="9.5703125" customWidth="1"/>
    <col min="13077" max="13077" width="9.28515625" customWidth="1"/>
    <col min="13078" max="13079" width="0" hidden="1" customWidth="1"/>
    <col min="13080" max="13080" width="9.28515625" customWidth="1"/>
    <col min="13081" max="13081" width="8.140625" customWidth="1"/>
    <col min="13082" max="13082" width="7.85546875" bestFit="1" customWidth="1"/>
    <col min="13083" max="13083" width="8.85546875" customWidth="1"/>
    <col min="13084" max="13084" width="6.85546875" customWidth="1"/>
    <col min="13085" max="13085" width="8.7109375" customWidth="1"/>
    <col min="13086" max="13086" width="5.5703125" customWidth="1"/>
    <col min="13087" max="13087" width="8.85546875" customWidth="1"/>
    <col min="13088" max="13088" width="5.5703125" customWidth="1"/>
    <col min="13313" max="13313" width="54.28515625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85546875" bestFit="1" customWidth="1"/>
    <col min="13329" max="13329" width="9.85546875" customWidth="1"/>
    <col min="13330" max="13330" width="9.140625" customWidth="1"/>
    <col min="13331" max="13332" width="9.5703125" customWidth="1"/>
    <col min="13333" max="13333" width="9.28515625" customWidth="1"/>
    <col min="13334" max="13335" width="0" hidden="1" customWidth="1"/>
    <col min="13336" max="13336" width="9.28515625" customWidth="1"/>
    <col min="13337" max="13337" width="8.140625" customWidth="1"/>
    <col min="13338" max="13338" width="7.85546875" bestFit="1" customWidth="1"/>
    <col min="13339" max="13339" width="8.85546875" customWidth="1"/>
    <col min="13340" max="13340" width="6.85546875" customWidth="1"/>
    <col min="13341" max="13341" width="8.7109375" customWidth="1"/>
    <col min="13342" max="13342" width="5.5703125" customWidth="1"/>
    <col min="13343" max="13343" width="8.85546875" customWidth="1"/>
    <col min="13344" max="13344" width="5.5703125" customWidth="1"/>
    <col min="13569" max="13569" width="54.28515625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85546875" bestFit="1" customWidth="1"/>
    <col min="13585" max="13585" width="9.85546875" customWidth="1"/>
    <col min="13586" max="13586" width="9.140625" customWidth="1"/>
    <col min="13587" max="13588" width="9.5703125" customWidth="1"/>
    <col min="13589" max="13589" width="9.28515625" customWidth="1"/>
    <col min="13590" max="13591" width="0" hidden="1" customWidth="1"/>
    <col min="13592" max="13592" width="9.28515625" customWidth="1"/>
    <col min="13593" max="13593" width="8.140625" customWidth="1"/>
    <col min="13594" max="13594" width="7.85546875" bestFit="1" customWidth="1"/>
    <col min="13595" max="13595" width="8.85546875" customWidth="1"/>
    <col min="13596" max="13596" width="6.85546875" customWidth="1"/>
    <col min="13597" max="13597" width="8.7109375" customWidth="1"/>
    <col min="13598" max="13598" width="5.5703125" customWidth="1"/>
    <col min="13599" max="13599" width="8.85546875" customWidth="1"/>
    <col min="13600" max="13600" width="5.5703125" customWidth="1"/>
    <col min="13825" max="13825" width="54.28515625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85546875" bestFit="1" customWidth="1"/>
    <col min="13841" max="13841" width="9.85546875" customWidth="1"/>
    <col min="13842" max="13842" width="9.140625" customWidth="1"/>
    <col min="13843" max="13844" width="9.5703125" customWidth="1"/>
    <col min="13845" max="13845" width="9.28515625" customWidth="1"/>
    <col min="13846" max="13847" width="0" hidden="1" customWidth="1"/>
    <col min="13848" max="13848" width="9.28515625" customWidth="1"/>
    <col min="13849" max="13849" width="8.140625" customWidth="1"/>
    <col min="13850" max="13850" width="7.85546875" bestFit="1" customWidth="1"/>
    <col min="13851" max="13851" width="8.85546875" customWidth="1"/>
    <col min="13852" max="13852" width="6.85546875" customWidth="1"/>
    <col min="13853" max="13853" width="8.7109375" customWidth="1"/>
    <col min="13854" max="13854" width="5.5703125" customWidth="1"/>
    <col min="13855" max="13855" width="8.85546875" customWidth="1"/>
    <col min="13856" max="13856" width="5.5703125" customWidth="1"/>
    <col min="14081" max="14081" width="54.28515625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85546875" bestFit="1" customWidth="1"/>
    <col min="14097" max="14097" width="9.85546875" customWidth="1"/>
    <col min="14098" max="14098" width="9.140625" customWidth="1"/>
    <col min="14099" max="14100" width="9.5703125" customWidth="1"/>
    <col min="14101" max="14101" width="9.28515625" customWidth="1"/>
    <col min="14102" max="14103" width="0" hidden="1" customWidth="1"/>
    <col min="14104" max="14104" width="9.28515625" customWidth="1"/>
    <col min="14105" max="14105" width="8.140625" customWidth="1"/>
    <col min="14106" max="14106" width="7.85546875" bestFit="1" customWidth="1"/>
    <col min="14107" max="14107" width="8.85546875" customWidth="1"/>
    <col min="14108" max="14108" width="6.85546875" customWidth="1"/>
    <col min="14109" max="14109" width="8.7109375" customWidth="1"/>
    <col min="14110" max="14110" width="5.5703125" customWidth="1"/>
    <col min="14111" max="14111" width="8.85546875" customWidth="1"/>
    <col min="14112" max="14112" width="5.5703125" customWidth="1"/>
    <col min="14337" max="14337" width="54.28515625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85546875" bestFit="1" customWidth="1"/>
    <col min="14353" max="14353" width="9.85546875" customWidth="1"/>
    <col min="14354" max="14354" width="9.140625" customWidth="1"/>
    <col min="14355" max="14356" width="9.5703125" customWidth="1"/>
    <col min="14357" max="14357" width="9.28515625" customWidth="1"/>
    <col min="14358" max="14359" width="0" hidden="1" customWidth="1"/>
    <col min="14360" max="14360" width="9.28515625" customWidth="1"/>
    <col min="14361" max="14361" width="8.140625" customWidth="1"/>
    <col min="14362" max="14362" width="7.85546875" bestFit="1" customWidth="1"/>
    <col min="14363" max="14363" width="8.85546875" customWidth="1"/>
    <col min="14364" max="14364" width="6.85546875" customWidth="1"/>
    <col min="14365" max="14365" width="8.7109375" customWidth="1"/>
    <col min="14366" max="14366" width="5.5703125" customWidth="1"/>
    <col min="14367" max="14367" width="8.85546875" customWidth="1"/>
    <col min="14368" max="14368" width="5.5703125" customWidth="1"/>
    <col min="14593" max="14593" width="54.28515625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85546875" bestFit="1" customWidth="1"/>
    <col min="14609" max="14609" width="9.85546875" customWidth="1"/>
    <col min="14610" max="14610" width="9.140625" customWidth="1"/>
    <col min="14611" max="14612" width="9.5703125" customWidth="1"/>
    <col min="14613" max="14613" width="9.28515625" customWidth="1"/>
    <col min="14614" max="14615" width="0" hidden="1" customWidth="1"/>
    <col min="14616" max="14616" width="9.28515625" customWidth="1"/>
    <col min="14617" max="14617" width="8.140625" customWidth="1"/>
    <col min="14618" max="14618" width="7.85546875" bestFit="1" customWidth="1"/>
    <col min="14619" max="14619" width="8.85546875" customWidth="1"/>
    <col min="14620" max="14620" width="6.85546875" customWidth="1"/>
    <col min="14621" max="14621" width="8.7109375" customWidth="1"/>
    <col min="14622" max="14622" width="5.5703125" customWidth="1"/>
    <col min="14623" max="14623" width="8.85546875" customWidth="1"/>
    <col min="14624" max="14624" width="5.5703125" customWidth="1"/>
    <col min="14849" max="14849" width="54.28515625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85546875" bestFit="1" customWidth="1"/>
    <col min="14865" max="14865" width="9.85546875" customWidth="1"/>
    <col min="14866" max="14866" width="9.140625" customWidth="1"/>
    <col min="14867" max="14868" width="9.5703125" customWidth="1"/>
    <col min="14869" max="14869" width="9.28515625" customWidth="1"/>
    <col min="14870" max="14871" width="0" hidden="1" customWidth="1"/>
    <col min="14872" max="14872" width="9.28515625" customWidth="1"/>
    <col min="14873" max="14873" width="8.140625" customWidth="1"/>
    <col min="14874" max="14874" width="7.85546875" bestFit="1" customWidth="1"/>
    <col min="14875" max="14875" width="8.85546875" customWidth="1"/>
    <col min="14876" max="14876" width="6.85546875" customWidth="1"/>
    <col min="14877" max="14877" width="8.7109375" customWidth="1"/>
    <col min="14878" max="14878" width="5.5703125" customWidth="1"/>
    <col min="14879" max="14879" width="8.85546875" customWidth="1"/>
    <col min="14880" max="14880" width="5.5703125" customWidth="1"/>
    <col min="15105" max="15105" width="54.28515625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85546875" bestFit="1" customWidth="1"/>
    <col min="15121" max="15121" width="9.85546875" customWidth="1"/>
    <col min="15122" max="15122" width="9.140625" customWidth="1"/>
    <col min="15123" max="15124" width="9.5703125" customWidth="1"/>
    <col min="15125" max="15125" width="9.28515625" customWidth="1"/>
    <col min="15126" max="15127" width="0" hidden="1" customWidth="1"/>
    <col min="15128" max="15128" width="9.28515625" customWidth="1"/>
    <col min="15129" max="15129" width="8.140625" customWidth="1"/>
    <col min="15130" max="15130" width="7.85546875" bestFit="1" customWidth="1"/>
    <col min="15131" max="15131" width="8.85546875" customWidth="1"/>
    <col min="15132" max="15132" width="6.85546875" customWidth="1"/>
    <col min="15133" max="15133" width="8.7109375" customWidth="1"/>
    <col min="15134" max="15134" width="5.5703125" customWidth="1"/>
    <col min="15135" max="15135" width="8.85546875" customWidth="1"/>
    <col min="15136" max="15136" width="5.5703125" customWidth="1"/>
    <col min="15361" max="15361" width="54.28515625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85546875" bestFit="1" customWidth="1"/>
    <col min="15377" max="15377" width="9.85546875" customWidth="1"/>
    <col min="15378" max="15378" width="9.140625" customWidth="1"/>
    <col min="15379" max="15380" width="9.5703125" customWidth="1"/>
    <col min="15381" max="15381" width="9.28515625" customWidth="1"/>
    <col min="15382" max="15383" width="0" hidden="1" customWidth="1"/>
    <col min="15384" max="15384" width="9.28515625" customWidth="1"/>
    <col min="15385" max="15385" width="8.140625" customWidth="1"/>
    <col min="15386" max="15386" width="7.85546875" bestFit="1" customWidth="1"/>
    <col min="15387" max="15387" width="8.85546875" customWidth="1"/>
    <col min="15388" max="15388" width="6.85546875" customWidth="1"/>
    <col min="15389" max="15389" width="8.7109375" customWidth="1"/>
    <col min="15390" max="15390" width="5.5703125" customWidth="1"/>
    <col min="15391" max="15391" width="8.85546875" customWidth="1"/>
    <col min="15392" max="15392" width="5.5703125" customWidth="1"/>
    <col min="15617" max="15617" width="54.28515625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85546875" bestFit="1" customWidth="1"/>
    <col min="15633" max="15633" width="9.85546875" customWidth="1"/>
    <col min="15634" max="15634" width="9.140625" customWidth="1"/>
    <col min="15635" max="15636" width="9.5703125" customWidth="1"/>
    <col min="15637" max="15637" width="9.28515625" customWidth="1"/>
    <col min="15638" max="15639" width="0" hidden="1" customWidth="1"/>
    <col min="15640" max="15640" width="9.28515625" customWidth="1"/>
    <col min="15641" max="15641" width="8.140625" customWidth="1"/>
    <col min="15642" max="15642" width="7.85546875" bestFit="1" customWidth="1"/>
    <col min="15643" max="15643" width="8.85546875" customWidth="1"/>
    <col min="15644" max="15644" width="6.85546875" customWidth="1"/>
    <col min="15645" max="15645" width="8.7109375" customWidth="1"/>
    <col min="15646" max="15646" width="5.5703125" customWidth="1"/>
    <col min="15647" max="15647" width="8.85546875" customWidth="1"/>
    <col min="15648" max="15648" width="5.5703125" customWidth="1"/>
    <col min="15873" max="15873" width="54.28515625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85546875" bestFit="1" customWidth="1"/>
    <col min="15889" max="15889" width="9.85546875" customWidth="1"/>
    <col min="15890" max="15890" width="9.140625" customWidth="1"/>
    <col min="15891" max="15892" width="9.5703125" customWidth="1"/>
    <col min="15893" max="15893" width="9.28515625" customWidth="1"/>
    <col min="15894" max="15895" width="0" hidden="1" customWidth="1"/>
    <col min="15896" max="15896" width="9.28515625" customWidth="1"/>
    <col min="15897" max="15897" width="8.140625" customWidth="1"/>
    <col min="15898" max="15898" width="7.85546875" bestFit="1" customWidth="1"/>
    <col min="15899" max="15899" width="8.85546875" customWidth="1"/>
    <col min="15900" max="15900" width="6.85546875" customWidth="1"/>
    <col min="15901" max="15901" width="8.7109375" customWidth="1"/>
    <col min="15902" max="15902" width="5.5703125" customWidth="1"/>
    <col min="15903" max="15903" width="8.85546875" customWidth="1"/>
    <col min="15904" max="15904" width="5.5703125" customWidth="1"/>
    <col min="16129" max="16129" width="54.28515625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85546875" bestFit="1" customWidth="1"/>
    <col min="16145" max="16145" width="9.85546875" customWidth="1"/>
    <col min="16146" max="16146" width="9.140625" customWidth="1"/>
    <col min="16147" max="16148" width="9.5703125" customWidth="1"/>
    <col min="16149" max="16149" width="9.28515625" customWidth="1"/>
    <col min="16150" max="16151" width="0" hidden="1" customWidth="1"/>
    <col min="16152" max="16152" width="9.28515625" customWidth="1"/>
    <col min="16153" max="16153" width="8.140625" customWidth="1"/>
    <col min="16154" max="16154" width="7.85546875" bestFit="1" customWidth="1"/>
    <col min="16155" max="16155" width="8.85546875" customWidth="1"/>
    <col min="16156" max="16156" width="6.85546875" customWidth="1"/>
    <col min="16157" max="16157" width="8.7109375" customWidth="1"/>
    <col min="16158" max="16158" width="5.5703125" customWidth="1"/>
    <col min="16159" max="16159" width="8.85546875" customWidth="1"/>
    <col min="16160" max="16160" width="5.5703125" customWidth="1"/>
  </cols>
  <sheetData>
    <row r="1" spans="1:32" ht="13.5" customHeight="1" thickBot="1" x14ac:dyDescent="0.3">
      <c r="A1" s="1">
        <v>8</v>
      </c>
      <c r="B1" s="233" t="s">
        <v>0</v>
      </c>
      <c r="C1" s="234"/>
      <c r="D1" s="234"/>
      <c r="E1" s="234"/>
      <c r="F1" s="234"/>
      <c r="G1" s="234"/>
      <c r="H1" s="235"/>
      <c r="I1" s="236"/>
      <c r="J1" s="2"/>
      <c r="K1" s="303" t="s">
        <v>1</v>
      </c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5"/>
      <c r="X1" s="204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306" t="s">
        <v>5</v>
      </c>
      <c r="I2" s="306" t="s">
        <v>6</v>
      </c>
      <c r="J2" s="306" t="s">
        <v>6</v>
      </c>
      <c r="K2" s="250" t="s">
        <v>4</v>
      </c>
      <c r="L2" s="251"/>
      <c r="M2" s="251"/>
      <c r="N2" s="251"/>
      <c r="O2" s="251"/>
      <c r="P2" s="251"/>
      <c r="Q2" s="251"/>
      <c r="R2" s="252"/>
      <c r="S2" s="6" t="s">
        <v>5</v>
      </c>
      <c r="T2" s="5" t="s">
        <v>7</v>
      </c>
      <c r="U2" s="5" t="s">
        <v>6</v>
      </c>
      <c r="V2" s="205" t="s">
        <v>7</v>
      </c>
      <c r="W2" s="8" t="s">
        <v>8</v>
      </c>
      <c r="X2" s="204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41"/>
      <c r="C3" s="243"/>
      <c r="D3" s="9" t="s">
        <v>9</v>
      </c>
      <c r="E3" s="10" t="s">
        <v>10</v>
      </c>
      <c r="F3" s="11" t="s">
        <v>11</v>
      </c>
      <c r="G3" s="12" t="s">
        <v>12</v>
      </c>
      <c r="H3" s="307"/>
      <c r="I3" s="307"/>
      <c r="J3" s="308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204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1505</v>
      </c>
      <c r="C4" s="20">
        <f>'[2]7'!C67</f>
        <v>3358</v>
      </c>
      <c r="D4" s="20">
        <f>'[2]7'!D67</f>
        <v>981</v>
      </c>
      <c r="E4" s="20">
        <f>'[2]7'!E67</f>
        <v>11445</v>
      </c>
      <c r="F4" s="20">
        <f>'[2]7'!F67</f>
        <v>7785</v>
      </c>
      <c r="G4" s="20" t="e">
        <f>'[2]7'!#REF!</f>
        <v>#REF!</v>
      </c>
      <c r="H4" s="21">
        <f>'[2]7'!G67</f>
        <v>175.81200000000035</v>
      </c>
      <c r="I4" s="21">
        <f>'[2]7'!H67</f>
        <v>0</v>
      </c>
      <c r="J4" s="21">
        <f>'[2]7'!H67</f>
        <v>0</v>
      </c>
      <c r="K4" s="21">
        <f>'[2]7'!I67</f>
        <v>-9419.7199999999793</v>
      </c>
      <c r="L4" s="21">
        <f>'[2]7'!J67</f>
        <v>-15491.800000000192</v>
      </c>
      <c r="M4" s="21">
        <f>'[2]7'!K67</f>
        <v>32133.09000000004</v>
      </c>
      <c r="N4" s="21">
        <f>'[2]7'!L67</f>
        <v>50292</v>
      </c>
      <c r="O4" s="21">
        <f>'[2]7'!M67</f>
        <v>36875.950000000012</v>
      </c>
      <c r="P4" s="21">
        <f>'[2]7'!N67</f>
        <v>187791.90000000002</v>
      </c>
      <c r="Q4" s="21">
        <f>'[2]7'!O67</f>
        <v>3.637978807091713E-12</v>
      </c>
      <c r="R4" s="21">
        <f>'[2]7'!P67</f>
        <v>-2.7284841053187847E-12</v>
      </c>
      <c r="S4" s="21">
        <f>'[2]7'!Q67</f>
        <v>10509.548999999999</v>
      </c>
      <c r="T4" s="21">
        <f>'[2]7'!R67</f>
        <v>1</v>
      </c>
      <c r="U4" s="21">
        <f>'[2]7'!S67</f>
        <v>859.82999999999629</v>
      </c>
      <c r="V4" s="207" t="e">
        <f>'[2]7'!#REF!</f>
        <v>#REF!</v>
      </c>
      <c r="W4" s="207" t="e">
        <f>'[2]7'!#REF!</f>
        <v>#REF!</v>
      </c>
      <c r="X4" s="204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1506</v>
      </c>
      <c r="C5" s="24"/>
      <c r="D5" s="25"/>
      <c r="E5" s="26">
        <v>3795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208"/>
      <c r="W5" s="35"/>
      <c r="X5" s="204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5" si="0">B5+1</f>
        <v>1507</v>
      </c>
      <c r="C6" s="24"/>
      <c r="D6" s="25"/>
      <c r="E6" s="26">
        <v>170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208"/>
      <c r="W6" s="35"/>
      <c r="X6" s="204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1508</v>
      </c>
      <c r="C7" s="24"/>
      <c r="D7" s="25"/>
      <c r="E7" s="26"/>
      <c r="F7" s="27">
        <v>1890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208"/>
      <c r="W7" s="35"/>
      <c r="X7" s="204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23</v>
      </c>
      <c r="B8" s="23">
        <f t="shared" si="0"/>
        <v>1509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>
        <v>76000</v>
      </c>
      <c r="R8" s="29"/>
      <c r="S8" s="31"/>
      <c r="T8" s="31"/>
      <c r="U8" s="31"/>
      <c r="V8" s="208"/>
      <c r="W8" s="35"/>
      <c r="X8" s="204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1510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208"/>
      <c r="W9" s="35"/>
      <c r="X9" s="204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1511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208"/>
      <c r="W10" s="35"/>
      <c r="X10" s="204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1512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208"/>
      <c r="W11" s="35"/>
      <c r="X11" s="204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1513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208"/>
      <c r="W12" s="35"/>
      <c r="X12" s="204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1514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208"/>
      <c r="W13" s="35"/>
      <c r="X13" s="204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1515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208"/>
      <c r="W14" s="35"/>
      <c r="X14" s="204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1516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208"/>
      <c r="W15" s="35"/>
      <c r="X15" s="204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1517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208"/>
      <c r="W16" s="35"/>
      <c r="X16" s="204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1518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208"/>
      <c r="W17" s="35"/>
      <c r="X17" s="204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1519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208"/>
      <c r="W18" s="35"/>
      <c r="X18" s="204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1520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208"/>
      <c r="W19" s="35"/>
      <c r="X19" s="204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1521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208"/>
      <c r="W20" s="35"/>
      <c r="X20" s="204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23</v>
      </c>
      <c r="B21" s="23">
        <f t="shared" si="0"/>
        <v>1522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208"/>
      <c r="W21" s="35"/>
      <c r="X21" s="204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1523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208"/>
      <c r="W22" s="35"/>
      <c r="X22" s="204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24</v>
      </c>
      <c r="B23" s="23">
        <f t="shared" si="0"/>
        <v>1524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208"/>
      <c r="W23" s="35"/>
      <c r="X23" s="204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25</v>
      </c>
      <c r="B24" s="23">
        <f t="shared" si="0"/>
        <v>1525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208"/>
      <c r="W24" s="35"/>
      <c r="X24" s="204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22" t="s">
        <v>26</v>
      </c>
      <c r="B25" s="23">
        <f t="shared" si="0"/>
        <v>1526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6"/>
      <c r="R25" s="29"/>
      <c r="S25" s="31"/>
      <c r="T25" s="31"/>
      <c r="U25" s="31"/>
      <c r="V25" s="208"/>
      <c r="W25" s="35"/>
      <c r="X25" s="204"/>
      <c r="Y25" s="3"/>
      <c r="Z25" s="3"/>
      <c r="AA25" s="3"/>
      <c r="AB25" s="3"/>
      <c r="AC25" s="3"/>
      <c r="AD25" s="3"/>
      <c r="AE25" s="3"/>
      <c r="AF25" s="3"/>
    </row>
    <row r="26" spans="1:32" ht="15.75" thickBot="1" x14ac:dyDescent="0.3">
      <c r="A26" s="253" t="s">
        <v>27</v>
      </c>
      <c r="B26" s="254"/>
      <c r="C26" s="37">
        <f t="shared" ref="C26:W26" si="1">SUM(C4:C25)</f>
        <v>3358</v>
      </c>
      <c r="D26" s="37">
        <f t="shared" si="1"/>
        <v>981</v>
      </c>
      <c r="E26" s="38">
        <f t="shared" si="1"/>
        <v>15410</v>
      </c>
      <c r="F26" s="37">
        <f t="shared" si="1"/>
        <v>9675</v>
      </c>
      <c r="G26" s="39" t="e">
        <f t="shared" si="1"/>
        <v>#REF!</v>
      </c>
      <c r="H26" s="21">
        <f t="shared" si="1"/>
        <v>175.81200000000035</v>
      </c>
      <c r="I26" s="40">
        <f t="shared" si="1"/>
        <v>0</v>
      </c>
      <c r="J26" s="21">
        <f t="shared" si="1"/>
        <v>0</v>
      </c>
      <c r="K26" s="41">
        <f t="shared" si="1"/>
        <v>-9419.7199999999793</v>
      </c>
      <c r="L26" s="21">
        <f t="shared" si="1"/>
        <v>-15491.800000000192</v>
      </c>
      <c r="M26" s="21">
        <f t="shared" si="1"/>
        <v>32133.09000000004</v>
      </c>
      <c r="N26" s="21">
        <f t="shared" si="1"/>
        <v>50292</v>
      </c>
      <c r="O26" s="40">
        <f t="shared" si="1"/>
        <v>36875.950000000012</v>
      </c>
      <c r="P26" s="21">
        <f t="shared" si="1"/>
        <v>187791.90000000002</v>
      </c>
      <c r="Q26" s="21">
        <f t="shared" si="1"/>
        <v>76000</v>
      </c>
      <c r="R26" s="21">
        <f t="shared" si="1"/>
        <v>-2.7284841053187847E-12</v>
      </c>
      <c r="S26" s="21">
        <f t="shared" si="1"/>
        <v>10509.548999999999</v>
      </c>
      <c r="T26" s="21">
        <f t="shared" si="1"/>
        <v>1</v>
      </c>
      <c r="U26" s="21">
        <f t="shared" si="1"/>
        <v>859.82999999999629</v>
      </c>
      <c r="V26" s="21" t="e">
        <f t="shared" si="1"/>
        <v>#REF!</v>
      </c>
      <c r="W26" s="21" t="e">
        <f t="shared" si="1"/>
        <v>#REF!</v>
      </c>
      <c r="X26" s="204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42" t="s">
        <v>28</v>
      </c>
      <c r="B27" s="43">
        <v>580</v>
      </c>
      <c r="C27" s="43"/>
      <c r="D27" s="44"/>
      <c r="E27" s="45"/>
      <c r="F27" s="46"/>
      <c r="G27" s="47"/>
      <c r="H27" s="48"/>
      <c r="I27" s="49"/>
      <c r="J27" s="50"/>
      <c r="K27" s="51"/>
      <c r="L27" s="48"/>
      <c r="M27" s="50"/>
      <c r="N27" s="50"/>
      <c r="O27" s="49"/>
      <c r="P27" s="50"/>
      <c r="Q27" s="52"/>
      <c r="R27" s="48"/>
      <c r="S27" s="50"/>
      <c r="T27" s="50"/>
      <c r="U27" s="50"/>
      <c r="V27" s="209"/>
      <c r="W27" s="54"/>
      <c r="X27" s="204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22"/>
      <c r="B28" s="43">
        <f>B27+1</f>
        <v>581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210"/>
      <c r="W28" s="59"/>
      <c r="X28" s="204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22"/>
      <c r="B29" s="43">
        <f>B28+1</f>
        <v>582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210"/>
      <c r="W29" s="59"/>
      <c r="X29" s="204"/>
      <c r="Y29" s="3"/>
      <c r="Z29" s="3"/>
      <c r="AA29" s="3"/>
      <c r="AB29" s="3"/>
      <c r="AC29" s="3"/>
      <c r="AD29" s="3"/>
      <c r="AE29" s="3"/>
      <c r="AF29" s="3"/>
    </row>
    <row r="30" spans="1:32" ht="15.75" thickBot="1" x14ac:dyDescent="0.3">
      <c r="A30" s="148" t="s">
        <v>30</v>
      </c>
      <c r="B30" s="43">
        <f>B29+1</f>
        <v>583</v>
      </c>
      <c r="C30" s="56"/>
      <c r="D30" s="25"/>
      <c r="E30" s="57">
        <v>-15500</v>
      </c>
      <c r="F30" s="27"/>
      <c r="G30" s="28"/>
      <c r="H30" s="29"/>
      <c r="I30" s="30"/>
      <c r="J30" s="31"/>
      <c r="K30" s="32"/>
      <c r="L30" s="29">
        <v>15500</v>
      </c>
      <c r="M30" s="31"/>
      <c r="N30" s="31"/>
      <c r="O30" s="30"/>
      <c r="P30" s="31"/>
      <c r="Q30" s="33"/>
      <c r="R30" s="29"/>
      <c r="S30" s="31"/>
      <c r="T30" s="31"/>
      <c r="U30" s="31"/>
      <c r="V30" s="210"/>
      <c r="W30" s="59"/>
      <c r="X30" s="204"/>
      <c r="Y30" s="3"/>
      <c r="Z30" s="3"/>
      <c r="AA30" s="3"/>
      <c r="AB30" s="3"/>
      <c r="AC30" s="3"/>
      <c r="AD30" s="3"/>
      <c r="AE30" s="3"/>
      <c r="AF30" s="3"/>
    </row>
    <row r="31" spans="1:32" ht="15.75" thickBot="1" x14ac:dyDescent="0.3">
      <c r="A31" s="148" t="s">
        <v>32</v>
      </c>
      <c r="B31" s="43">
        <f>B30+1</f>
        <v>584</v>
      </c>
      <c r="C31" s="56"/>
      <c r="D31" s="25"/>
      <c r="E31" s="57"/>
      <c r="F31" s="27">
        <v>-8600</v>
      </c>
      <c r="G31" s="28"/>
      <c r="H31" s="29"/>
      <c r="I31" s="30"/>
      <c r="J31" s="31"/>
      <c r="K31" s="32"/>
      <c r="L31" s="29"/>
      <c r="M31" s="31">
        <v>8600</v>
      </c>
      <c r="N31" s="31"/>
      <c r="O31" s="30"/>
      <c r="P31" s="31"/>
      <c r="Q31" s="33"/>
      <c r="R31" s="29"/>
      <c r="S31" s="31"/>
      <c r="T31" s="31"/>
      <c r="U31" s="31"/>
      <c r="V31" s="210"/>
      <c r="W31" s="59"/>
      <c r="X31" s="204"/>
      <c r="Y31" s="3"/>
      <c r="Z31" s="3"/>
      <c r="AA31" s="3"/>
      <c r="AB31" s="3"/>
      <c r="AC31" s="3"/>
      <c r="AD31" s="3"/>
      <c r="AE31" s="3"/>
      <c r="AF31" s="3"/>
    </row>
    <row r="32" spans="1:32" ht="15.75" thickBot="1" x14ac:dyDescent="0.3">
      <c r="A32" s="148" t="s">
        <v>33</v>
      </c>
      <c r="B32" s="43">
        <f t="shared" ref="B32:B44" si="2">B31+1</f>
        <v>585</v>
      </c>
      <c r="C32" s="56"/>
      <c r="D32" s="25"/>
      <c r="E32" s="57"/>
      <c r="F32" s="27"/>
      <c r="G32" s="28"/>
      <c r="H32" s="29">
        <v>-150</v>
      </c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>
        <v>150</v>
      </c>
      <c r="T32" s="31"/>
      <c r="U32" s="31"/>
      <c r="V32" s="210"/>
      <c r="W32" s="59"/>
      <c r="X32" s="204"/>
      <c r="Y32" s="3"/>
      <c r="Z32" s="3"/>
      <c r="AA32" s="3"/>
      <c r="AB32" s="3"/>
      <c r="AC32" s="3"/>
      <c r="AD32" s="3"/>
      <c r="AE32" s="3"/>
      <c r="AF32" s="3"/>
    </row>
    <row r="33" spans="1:32" ht="15.75" thickBot="1" x14ac:dyDescent="0.3">
      <c r="A33" s="22" t="s">
        <v>98</v>
      </c>
      <c r="B33" s="43">
        <f t="shared" si="2"/>
        <v>586</v>
      </c>
      <c r="C33" s="56"/>
      <c r="D33" s="25"/>
      <c r="E33" s="57"/>
      <c r="F33" s="27"/>
      <c r="G33" s="28"/>
      <c r="H33" s="29"/>
      <c r="I33" s="30"/>
      <c r="J33" s="31"/>
      <c r="K33" s="32">
        <v>30000</v>
      </c>
      <c r="L33" s="29"/>
      <c r="M33" s="31">
        <v>-30000</v>
      </c>
      <c r="N33" s="31"/>
      <c r="O33" s="30"/>
      <c r="P33" s="31"/>
      <c r="Q33" s="33"/>
      <c r="R33" s="29"/>
      <c r="S33" s="31"/>
      <c r="T33" s="31"/>
      <c r="U33" s="31"/>
      <c r="V33" s="210"/>
      <c r="W33" s="59"/>
      <c r="X33" s="204"/>
      <c r="Y33" s="3"/>
      <c r="Z33" s="3"/>
      <c r="AA33" s="3"/>
      <c r="AB33" s="3"/>
      <c r="AC33" s="3"/>
      <c r="AD33" s="3"/>
      <c r="AE33" s="3"/>
      <c r="AF33" s="3"/>
    </row>
    <row r="34" spans="1:32" ht="15.75" thickBot="1" x14ac:dyDescent="0.3">
      <c r="A34" s="22"/>
      <c r="B34" s="43">
        <f t="shared" si="2"/>
        <v>587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210"/>
      <c r="W34" s="59"/>
      <c r="X34" s="204"/>
      <c r="Y34" s="3"/>
      <c r="Z34" s="3"/>
      <c r="AA34" s="3"/>
      <c r="AB34" s="3"/>
      <c r="AC34" s="3"/>
      <c r="AD34" s="3"/>
      <c r="AE34" s="3"/>
      <c r="AF34" s="3"/>
    </row>
    <row r="35" spans="1:32" ht="15.75" thickBot="1" x14ac:dyDescent="0.3">
      <c r="A35" s="148" t="s">
        <v>34</v>
      </c>
      <c r="B35" s="43">
        <f t="shared" si="2"/>
        <v>588</v>
      </c>
      <c r="C35" s="56"/>
      <c r="D35" s="25"/>
      <c r="E35" s="57"/>
      <c r="F35" s="27"/>
      <c r="G35" s="28"/>
      <c r="H35" s="29"/>
      <c r="I35" s="30"/>
      <c r="J35" s="31"/>
      <c r="K35" s="32"/>
      <c r="L35" s="29">
        <v>76000</v>
      </c>
      <c r="M35" s="31"/>
      <c r="N35" s="31"/>
      <c r="O35" s="30"/>
      <c r="P35" s="31"/>
      <c r="Q35" s="33">
        <v>-76000</v>
      </c>
      <c r="R35" s="29"/>
      <c r="S35" s="31"/>
      <c r="T35" s="31"/>
      <c r="U35" s="31"/>
      <c r="V35" s="210"/>
      <c r="W35" s="59"/>
      <c r="X35" s="204"/>
      <c r="Y35" s="3"/>
      <c r="Z35" s="3"/>
      <c r="AA35" s="3"/>
      <c r="AB35" s="3"/>
      <c r="AC35" s="3"/>
      <c r="AD35" s="3"/>
      <c r="AE35" s="3"/>
      <c r="AF35" s="3"/>
    </row>
    <row r="36" spans="1:32" ht="15.75" thickBot="1" x14ac:dyDescent="0.3">
      <c r="A36" s="22"/>
      <c r="B36" s="43">
        <f t="shared" si="2"/>
        <v>589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210"/>
      <c r="W36" s="59"/>
      <c r="X36" s="204"/>
      <c r="Y36" s="3"/>
      <c r="Z36" s="3"/>
      <c r="AA36" s="3"/>
      <c r="AB36" s="3"/>
      <c r="AC36" s="3"/>
      <c r="AD36" s="3"/>
      <c r="AE36" s="3"/>
      <c r="AF36" s="3"/>
    </row>
    <row r="37" spans="1:32" ht="15.75" thickBot="1" x14ac:dyDescent="0.3">
      <c r="A37" s="22" t="s">
        <v>31</v>
      </c>
      <c r="B37" s="43">
        <f t="shared" si="2"/>
        <v>590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210"/>
      <c r="W37" s="59"/>
      <c r="X37" s="204"/>
      <c r="Y37" s="3"/>
      <c r="Z37" s="3"/>
      <c r="AA37" s="3"/>
      <c r="AB37" s="3"/>
      <c r="AC37" s="3"/>
      <c r="AD37" s="3"/>
      <c r="AE37" s="3"/>
      <c r="AF37" s="3"/>
    </row>
    <row r="38" spans="1:32" ht="15.75" thickBot="1" x14ac:dyDescent="0.3">
      <c r="A38" s="148" t="s">
        <v>29</v>
      </c>
      <c r="B38" s="43">
        <f t="shared" si="2"/>
        <v>591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210"/>
      <c r="W38" s="59"/>
      <c r="X38" s="204"/>
      <c r="Y38" s="3"/>
      <c r="Z38" s="3"/>
      <c r="AA38" s="3"/>
      <c r="AB38" s="3"/>
      <c r="AC38" s="3"/>
      <c r="AD38" s="3"/>
      <c r="AE38" s="3"/>
      <c r="AF38" s="3"/>
    </row>
    <row r="39" spans="1:32" ht="15.75" thickBot="1" x14ac:dyDescent="0.3">
      <c r="A39" s="148" t="s">
        <v>30</v>
      </c>
      <c r="B39" s="43">
        <f t="shared" si="2"/>
        <v>592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210"/>
      <c r="W39" s="59"/>
      <c r="X39" s="204"/>
      <c r="Y39" s="3"/>
      <c r="Z39" s="3"/>
      <c r="AA39" s="3"/>
      <c r="AB39" s="3"/>
      <c r="AC39" s="3"/>
      <c r="AD39" s="3"/>
      <c r="AE39" s="3"/>
      <c r="AF39" s="3"/>
    </row>
    <row r="40" spans="1:32" ht="15.75" thickBot="1" x14ac:dyDescent="0.3">
      <c r="A40" s="148" t="s">
        <v>32</v>
      </c>
      <c r="B40" s="43">
        <f t="shared" si="2"/>
        <v>593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210"/>
      <c r="W40" s="59"/>
      <c r="X40" s="204"/>
      <c r="Y40" s="3"/>
      <c r="Z40" s="3"/>
      <c r="AA40" s="3"/>
      <c r="AB40" s="3"/>
      <c r="AC40" s="3"/>
      <c r="AD40" s="3"/>
      <c r="AE40" s="3"/>
      <c r="AF40" s="3"/>
    </row>
    <row r="41" spans="1:32" ht="15.75" thickBot="1" x14ac:dyDescent="0.3">
      <c r="A41" s="148" t="s">
        <v>33</v>
      </c>
      <c r="B41" s="43">
        <f t="shared" si="2"/>
        <v>594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210"/>
      <c r="W41" s="59"/>
      <c r="X41" s="204"/>
      <c r="Y41" s="3"/>
      <c r="Z41" s="3"/>
      <c r="AA41" s="3"/>
      <c r="AB41" s="3"/>
      <c r="AC41" s="3"/>
      <c r="AD41" s="3"/>
      <c r="AE41" s="3"/>
      <c r="AF41" s="3"/>
    </row>
    <row r="42" spans="1:32" ht="15.75" thickBot="1" x14ac:dyDescent="0.3">
      <c r="A42" s="148"/>
      <c r="B42" s="43">
        <f t="shared" si="2"/>
        <v>595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210"/>
      <c r="W42" s="59"/>
      <c r="X42" s="204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148" t="s">
        <v>34</v>
      </c>
      <c r="B43" s="43">
        <f t="shared" si="2"/>
        <v>596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210"/>
      <c r="W43" s="59"/>
      <c r="X43" s="204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148" t="s">
        <v>35</v>
      </c>
      <c r="B44" s="43">
        <f t="shared" si="2"/>
        <v>597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210"/>
      <c r="W44" s="59"/>
      <c r="X44" s="204"/>
      <c r="Y44" s="3"/>
      <c r="Z44" s="3"/>
      <c r="AA44" s="3"/>
      <c r="AB44" s="3"/>
      <c r="AC44" s="3"/>
      <c r="AD44" s="3"/>
      <c r="AE44" s="3"/>
      <c r="AF44" s="3"/>
    </row>
    <row r="45" spans="1:32" ht="15.75" thickBot="1" x14ac:dyDescent="0.3">
      <c r="A45" s="255"/>
      <c r="B45" s="256"/>
      <c r="C45" s="60">
        <f t="shared" ref="C45:W45" si="3">SUM(C27:C44)</f>
        <v>0</v>
      </c>
      <c r="D45" s="61">
        <f t="shared" si="3"/>
        <v>0</v>
      </c>
      <c r="E45" s="62">
        <f t="shared" si="3"/>
        <v>-15500</v>
      </c>
      <c r="F45" s="61">
        <f t="shared" si="3"/>
        <v>-8600</v>
      </c>
      <c r="G45" s="63">
        <f t="shared" si="3"/>
        <v>0</v>
      </c>
      <c r="H45" s="211">
        <f t="shared" si="3"/>
        <v>-150</v>
      </c>
      <c r="I45" s="211">
        <f t="shared" si="3"/>
        <v>0</v>
      </c>
      <c r="J45" s="64">
        <f t="shared" si="3"/>
        <v>0</v>
      </c>
      <c r="K45" s="212">
        <f t="shared" si="3"/>
        <v>30000</v>
      </c>
      <c r="L45" s="64">
        <f t="shared" si="3"/>
        <v>91500</v>
      </c>
      <c r="M45" s="64">
        <f t="shared" si="3"/>
        <v>-21400</v>
      </c>
      <c r="N45" s="64">
        <f t="shared" si="3"/>
        <v>0</v>
      </c>
      <c r="O45" s="211">
        <f t="shared" si="3"/>
        <v>0</v>
      </c>
      <c r="P45" s="64">
        <f t="shared" si="3"/>
        <v>0</v>
      </c>
      <c r="Q45" s="64">
        <f t="shared" si="3"/>
        <v>-76000</v>
      </c>
      <c r="R45" s="64">
        <f t="shared" si="3"/>
        <v>0</v>
      </c>
      <c r="S45" s="64">
        <f t="shared" si="3"/>
        <v>150</v>
      </c>
      <c r="T45" s="64">
        <f t="shared" si="3"/>
        <v>0</v>
      </c>
      <c r="U45" s="64">
        <f t="shared" si="3"/>
        <v>0</v>
      </c>
      <c r="V45" s="213">
        <f t="shared" si="3"/>
        <v>0</v>
      </c>
      <c r="W45" s="66">
        <f t="shared" si="3"/>
        <v>0</v>
      </c>
      <c r="X45" s="204"/>
      <c r="Y45" s="3"/>
      <c r="Z45" s="3"/>
      <c r="AA45" s="3"/>
      <c r="AB45" s="3"/>
      <c r="AC45" s="3"/>
      <c r="AD45" s="3"/>
      <c r="AE45" s="3"/>
      <c r="AF45" s="3"/>
    </row>
    <row r="46" spans="1:32" ht="15.75" thickBot="1" x14ac:dyDescent="0.3">
      <c r="A46" s="67" t="s">
        <v>36</v>
      </c>
      <c r="B46" s="68">
        <v>1064</v>
      </c>
      <c r="C46" s="69"/>
      <c r="D46" s="70"/>
      <c r="E46" s="70"/>
      <c r="F46" s="71"/>
      <c r="G46" s="72"/>
      <c r="H46" s="73"/>
      <c r="I46" s="73"/>
      <c r="J46" s="74"/>
      <c r="K46" s="75"/>
      <c r="L46" s="74"/>
      <c r="M46" s="74"/>
      <c r="N46" s="74"/>
      <c r="O46" s="73"/>
      <c r="P46" s="74"/>
      <c r="Q46" s="74"/>
      <c r="R46" s="76"/>
      <c r="S46" s="74"/>
      <c r="T46" s="74"/>
      <c r="U46" s="74"/>
      <c r="V46" s="214"/>
      <c r="W46" s="78"/>
      <c r="X46" s="204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69</v>
      </c>
      <c r="B47" s="79">
        <f t="shared" ref="B47:B70" si="4">B46+1</f>
        <v>1065</v>
      </c>
      <c r="C47" s="24"/>
      <c r="D47" s="57"/>
      <c r="E47" s="57">
        <v>50</v>
      </c>
      <c r="F47" s="25"/>
      <c r="G47" s="26"/>
      <c r="H47" s="30"/>
      <c r="I47" s="30"/>
      <c r="J47" s="31"/>
      <c r="K47" s="32"/>
      <c r="L47" s="31"/>
      <c r="M47" s="31"/>
      <c r="N47" s="31"/>
      <c r="O47" s="30"/>
      <c r="P47" s="31"/>
      <c r="Q47" s="33"/>
      <c r="R47" s="29"/>
      <c r="S47" s="31"/>
      <c r="T47" s="31"/>
      <c r="U47" s="31"/>
      <c r="V47" s="215"/>
      <c r="W47" s="81"/>
      <c r="X47" s="204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99</v>
      </c>
      <c r="B48" s="79">
        <f t="shared" si="4"/>
        <v>1066</v>
      </c>
      <c r="C48" s="155">
        <v>800</v>
      </c>
      <c r="D48" s="171"/>
      <c r="E48" s="171"/>
      <c r="F48" s="156"/>
      <c r="G48" s="151"/>
      <c r="H48" s="152"/>
      <c r="I48" s="150"/>
      <c r="J48" s="152"/>
      <c r="K48" s="152"/>
      <c r="L48" s="152"/>
      <c r="M48" s="151"/>
      <c r="N48" s="31"/>
      <c r="O48" s="30"/>
      <c r="P48" s="31"/>
      <c r="Q48" s="33"/>
      <c r="R48" s="29"/>
      <c r="S48" s="31"/>
      <c r="T48" s="31"/>
      <c r="U48" s="31"/>
      <c r="V48" s="216"/>
      <c r="W48" s="83"/>
      <c r="X48" s="204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100</v>
      </c>
      <c r="B49" s="79">
        <f t="shared" si="4"/>
        <v>1067</v>
      </c>
      <c r="C49" s="155">
        <v>70</v>
      </c>
      <c r="D49" s="171"/>
      <c r="E49" s="171"/>
      <c r="F49" s="156"/>
      <c r="G49" s="151"/>
      <c r="H49" s="152"/>
      <c r="I49" s="150"/>
      <c r="J49" s="152"/>
      <c r="K49" s="152"/>
      <c r="L49" s="152"/>
      <c r="M49" s="151"/>
      <c r="N49" s="33"/>
      <c r="O49" s="86"/>
      <c r="P49" s="88"/>
      <c r="Q49" s="33"/>
      <c r="R49" s="87"/>
      <c r="S49" s="33"/>
      <c r="T49" s="33"/>
      <c r="U49" s="33"/>
      <c r="V49" s="216"/>
      <c r="W49" s="83"/>
      <c r="X49" s="204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79">
        <f t="shared" si="4"/>
        <v>1068</v>
      </c>
      <c r="C50" s="155"/>
      <c r="D50" s="184"/>
      <c r="E50" s="184"/>
      <c r="F50" s="158"/>
      <c r="G50" s="186"/>
      <c r="H50" s="153"/>
      <c r="I50" s="188"/>
      <c r="J50" s="153"/>
      <c r="K50" s="153"/>
      <c r="L50" s="153"/>
      <c r="M50" s="186"/>
      <c r="N50" s="33"/>
      <c r="O50" s="86"/>
      <c r="P50" s="88"/>
      <c r="Q50" s="33"/>
      <c r="R50" s="87"/>
      <c r="S50" s="33"/>
      <c r="T50" s="33"/>
      <c r="U50" s="33"/>
      <c r="V50" s="216"/>
      <c r="W50" s="83"/>
      <c r="X50" s="204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1069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216"/>
      <c r="W51" s="83"/>
      <c r="X51" s="204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79">
        <f t="shared" si="4"/>
        <v>1070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216"/>
      <c r="W52" s="83"/>
      <c r="X52" s="204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1071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216"/>
      <c r="W53" s="83"/>
      <c r="X53" s="204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1072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216"/>
      <c r="W54" s="83"/>
      <c r="X54" s="204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1073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216"/>
      <c r="W55" s="83"/>
      <c r="X55" s="204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1074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216"/>
      <c r="W56" s="83"/>
      <c r="X56" s="204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1075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33"/>
      <c r="Q57" s="33"/>
      <c r="R57" s="89"/>
      <c r="S57" s="33"/>
      <c r="T57" s="33"/>
      <c r="U57" s="33"/>
      <c r="V57" s="216"/>
      <c r="W57" s="83"/>
      <c r="X57" s="204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1076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33"/>
      <c r="Q58" s="33"/>
      <c r="R58" s="89"/>
      <c r="S58" s="33"/>
      <c r="T58" s="33"/>
      <c r="U58" s="33"/>
      <c r="V58" s="216"/>
      <c r="W58" s="83"/>
      <c r="X58" s="204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1077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33"/>
      <c r="Q59" s="33"/>
      <c r="R59" s="89"/>
      <c r="S59" s="33"/>
      <c r="T59" s="33"/>
      <c r="U59" s="33"/>
      <c r="V59" s="216"/>
      <c r="W59" s="83"/>
      <c r="X59" s="204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1078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33"/>
      <c r="Q60" s="33"/>
      <c r="R60" s="89"/>
      <c r="S60" s="33"/>
      <c r="T60" s="33"/>
      <c r="U60" s="33"/>
      <c r="V60" s="216"/>
      <c r="W60" s="83"/>
      <c r="X60" s="204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1079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33"/>
      <c r="Q61" s="33"/>
      <c r="R61" s="89"/>
      <c r="S61" s="33"/>
      <c r="T61" s="33"/>
      <c r="U61" s="33"/>
      <c r="V61" s="216"/>
      <c r="W61" s="83"/>
      <c r="X61" s="204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1080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33"/>
      <c r="Q62" s="33"/>
      <c r="R62" s="89"/>
      <c r="S62" s="33"/>
      <c r="T62" s="33"/>
      <c r="U62" s="33"/>
      <c r="V62" s="216"/>
      <c r="W62" s="83"/>
      <c r="X62" s="204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1081</v>
      </c>
      <c r="C63" s="24"/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33"/>
      <c r="Q63" s="33"/>
      <c r="R63" s="89"/>
      <c r="S63" s="33"/>
      <c r="T63" s="33"/>
      <c r="U63" s="33"/>
      <c r="V63" s="216"/>
      <c r="W63" s="83"/>
      <c r="X63" s="204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1082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33"/>
      <c r="Q64" s="33"/>
      <c r="R64" s="89"/>
      <c r="S64" s="33"/>
      <c r="T64" s="33"/>
      <c r="U64" s="33"/>
      <c r="V64" s="216"/>
      <c r="W64" s="83"/>
      <c r="X64" s="204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1083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33"/>
      <c r="Q65" s="33"/>
      <c r="R65" s="89"/>
      <c r="S65" s="33"/>
      <c r="T65" s="33"/>
      <c r="U65" s="33"/>
      <c r="V65" s="216"/>
      <c r="W65" s="83"/>
      <c r="X65" s="204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/>
      <c r="B66" s="79">
        <f t="shared" si="4"/>
        <v>1084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33"/>
      <c r="Q66" s="33"/>
      <c r="R66" s="89"/>
      <c r="S66" s="33"/>
      <c r="T66" s="33"/>
      <c r="U66" s="33"/>
      <c r="V66" s="216"/>
      <c r="W66" s="83"/>
      <c r="X66" s="204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22"/>
      <c r="B67" s="79">
        <f t="shared" si="4"/>
        <v>1085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33"/>
      <c r="Q67" s="33"/>
      <c r="R67" s="89"/>
      <c r="S67" s="33"/>
      <c r="T67" s="33"/>
      <c r="U67" s="33"/>
      <c r="V67" s="216"/>
      <c r="W67" s="83"/>
      <c r="X67" s="204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22"/>
      <c r="B68" s="79">
        <f t="shared" si="4"/>
        <v>1086</v>
      </c>
      <c r="C68" s="24"/>
      <c r="D68" s="84"/>
      <c r="E68" s="84"/>
      <c r="F68" s="27"/>
      <c r="G68" s="85"/>
      <c r="H68" s="86"/>
      <c r="I68" s="86"/>
      <c r="J68" s="33"/>
      <c r="K68" s="87"/>
      <c r="L68" s="33"/>
      <c r="M68" s="33"/>
      <c r="N68" s="33"/>
      <c r="O68" s="86"/>
      <c r="P68" s="33"/>
      <c r="Q68" s="33"/>
      <c r="R68" s="89"/>
      <c r="S68" s="33"/>
      <c r="T68" s="33"/>
      <c r="U68" s="33"/>
      <c r="V68" s="216"/>
      <c r="W68" s="83"/>
      <c r="X68" s="204"/>
      <c r="Y68" s="3"/>
      <c r="Z68" s="3"/>
      <c r="AA68" s="3"/>
      <c r="AB68" s="3"/>
      <c r="AC68" s="3"/>
      <c r="AD68" s="3"/>
      <c r="AE68" s="3"/>
      <c r="AF68" s="3"/>
    </row>
    <row r="69" spans="1:32" x14ac:dyDescent="0.25">
      <c r="A69" s="22" t="s">
        <v>37</v>
      </c>
      <c r="B69" s="79">
        <f t="shared" si="4"/>
        <v>1087</v>
      </c>
      <c r="C69" s="24"/>
      <c r="D69" s="84"/>
      <c r="E69" s="84"/>
      <c r="F69" s="27"/>
      <c r="G69" s="85"/>
      <c r="H69" s="86"/>
      <c r="I69" s="86"/>
      <c r="J69" s="33"/>
      <c r="K69" s="87"/>
      <c r="L69" s="33"/>
      <c r="M69" s="33"/>
      <c r="N69" s="33"/>
      <c r="O69" s="86"/>
      <c r="P69" s="33"/>
      <c r="Q69" s="33"/>
      <c r="R69" s="89"/>
      <c r="S69" s="33"/>
      <c r="T69" s="33"/>
      <c r="U69" s="33"/>
      <c r="V69" s="216"/>
      <c r="W69" s="83"/>
      <c r="X69" s="204"/>
      <c r="Y69" s="3"/>
      <c r="Z69" s="3"/>
      <c r="AA69" s="3"/>
      <c r="AB69" s="3"/>
      <c r="AC69" s="3"/>
      <c r="AD69" s="3"/>
      <c r="AE69" s="3"/>
      <c r="AF69" s="3"/>
    </row>
    <row r="70" spans="1:32" ht="15.75" thickBot="1" x14ac:dyDescent="0.3">
      <c r="A70" s="22" t="s">
        <v>38</v>
      </c>
      <c r="B70" s="79">
        <f t="shared" si="4"/>
        <v>1088</v>
      </c>
      <c r="C70" s="24"/>
      <c r="D70" s="84"/>
      <c r="E70" s="84"/>
      <c r="F70" s="27"/>
      <c r="G70" s="85"/>
      <c r="H70" s="86"/>
      <c r="I70" s="86"/>
      <c r="J70" s="33"/>
      <c r="K70" s="87"/>
      <c r="L70" s="33"/>
      <c r="M70" s="33"/>
      <c r="N70" s="33"/>
      <c r="O70" s="86"/>
      <c r="P70" s="33"/>
      <c r="Q70" s="36"/>
      <c r="R70" s="89"/>
      <c r="S70" s="33"/>
      <c r="T70" s="33"/>
      <c r="U70" s="33"/>
      <c r="V70" s="216"/>
      <c r="W70" s="83"/>
      <c r="X70" s="204"/>
      <c r="Y70" s="3"/>
      <c r="Z70" s="3"/>
      <c r="AA70" s="3"/>
      <c r="AB70" s="3"/>
      <c r="AC70" s="3"/>
      <c r="AD70" s="3"/>
      <c r="AE70" s="3"/>
      <c r="AF70" s="3"/>
    </row>
    <row r="71" spans="1:32" ht="15.75" thickBot="1" x14ac:dyDescent="0.3">
      <c r="A71" s="257" t="s">
        <v>39</v>
      </c>
      <c r="B71" s="257"/>
      <c r="C71" s="90">
        <f t="shared" ref="C71:W71" si="5">SUM(C46:C70)</f>
        <v>870</v>
      </c>
      <c r="D71" s="90">
        <f t="shared" si="5"/>
        <v>0</v>
      </c>
      <c r="E71" s="90">
        <f t="shared" si="5"/>
        <v>50</v>
      </c>
      <c r="F71" s="90">
        <f t="shared" si="5"/>
        <v>0</v>
      </c>
      <c r="G71" s="90">
        <f t="shared" si="5"/>
        <v>0</v>
      </c>
      <c r="H71" s="91">
        <f t="shared" si="5"/>
        <v>0</v>
      </c>
      <c r="I71" s="91">
        <f t="shared" si="5"/>
        <v>0</v>
      </c>
      <c r="J71" s="91">
        <f t="shared" si="5"/>
        <v>0</v>
      </c>
      <c r="K71" s="91">
        <f t="shared" si="5"/>
        <v>0</v>
      </c>
      <c r="L71" s="91">
        <f t="shared" si="5"/>
        <v>0</v>
      </c>
      <c r="M71" s="91">
        <f t="shared" si="5"/>
        <v>0</v>
      </c>
      <c r="N71" s="91">
        <f t="shared" si="5"/>
        <v>0</v>
      </c>
      <c r="O71" s="92">
        <f t="shared" si="5"/>
        <v>0</v>
      </c>
      <c r="P71" s="91">
        <f t="shared" si="5"/>
        <v>0</v>
      </c>
      <c r="Q71" s="91">
        <f t="shared" si="5"/>
        <v>0</v>
      </c>
      <c r="R71" s="91">
        <f t="shared" si="5"/>
        <v>0</v>
      </c>
      <c r="S71" s="91">
        <f t="shared" si="5"/>
        <v>0</v>
      </c>
      <c r="T71" s="91">
        <f t="shared" si="5"/>
        <v>0</v>
      </c>
      <c r="U71" s="91">
        <f t="shared" si="5"/>
        <v>0</v>
      </c>
      <c r="V71" s="217">
        <f t="shared" si="5"/>
        <v>0</v>
      </c>
      <c r="W71" s="94">
        <f t="shared" si="5"/>
        <v>0</v>
      </c>
    </row>
    <row r="72" spans="1:32" ht="15.75" thickBot="1" x14ac:dyDescent="0.3">
      <c r="A72" s="258" t="s">
        <v>40</v>
      </c>
      <c r="B72" s="258"/>
      <c r="C72" s="95">
        <f t="shared" ref="C72:W72" si="6">C26+C45-C71</f>
        <v>2488</v>
      </c>
      <c r="D72" s="95">
        <f t="shared" si="6"/>
        <v>981</v>
      </c>
      <c r="E72" s="123">
        <f t="shared" si="6"/>
        <v>-140</v>
      </c>
      <c r="F72" s="95">
        <f t="shared" si="6"/>
        <v>1075</v>
      </c>
      <c r="G72" s="124" t="e">
        <f t="shared" si="6"/>
        <v>#REF!</v>
      </c>
      <c r="H72" s="21">
        <f t="shared" si="6"/>
        <v>25.812000000000353</v>
      </c>
      <c r="I72" s="40">
        <f t="shared" si="6"/>
        <v>0</v>
      </c>
      <c r="J72" s="21">
        <f t="shared" si="6"/>
        <v>0</v>
      </c>
      <c r="K72" s="41">
        <f t="shared" si="6"/>
        <v>20580.280000000021</v>
      </c>
      <c r="L72" s="21">
        <f t="shared" si="6"/>
        <v>76008.199999999808</v>
      </c>
      <c r="M72" s="21">
        <f t="shared" si="6"/>
        <v>10733.09000000004</v>
      </c>
      <c r="N72" s="21">
        <f t="shared" si="6"/>
        <v>50292</v>
      </c>
      <c r="O72" s="40">
        <f t="shared" si="6"/>
        <v>36875.950000000012</v>
      </c>
      <c r="P72" s="21">
        <f t="shared" si="6"/>
        <v>187791.90000000002</v>
      </c>
      <c r="Q72" s="125">
        <f t="shared" si="6"/>
        <v>0</v>
      </c>
      <c r="R72" s="125">
        <f t="shared" si="6"/>
        <v>-2.7284841053187847E-12</v>
      </c>
      <c r="S72" s="21">
        <f t="shared" si="6"/>
        <v>10659.548999999999</v>
      </c>
      <c r="T72" s="21">
        <f t="shared" si="6"/>
        <v>1</v>
      </c>
      <c r="U72" s="21">
        <f t="shared" si="6"/>
        <v>859.82999999999629</v>
      </c>
      <c r="V72" s="126" t="e">
        <f t="shared" si="6"/>
        <v>#REF!</v>
      </c>
      <c r="W72" s="126" t="e">
        <f t="shared" si="6"/>
        <v>#REF!</v>
      </c>
    </row>
    <row r="73" spans="1:32" ht="17.25" customHeight="1" x14ac:dyDescent="0.25"/>
    <row r="74" spans="1:32" ht="18" customHeight="1" x14ac:dyDescent="0.25"/>
    <row r="75" spans="1:32" ht="24.75" x14ac:dyDescent="0.5">
      <c r="A75" s="100"/>
      <c r="Q75" s="302"/>
      <c r="R75" s="302"/>
      <c r="S75" s="302"/>
      <c r="T75" s="302"/>
      <c r="U75" s="302"/>
    </row>
    <row r="76" spans="1:32" ht="24.75" x14ac:dyDescent="0.5">
      <c r="A76" s="100" t="s">
        <v>41</v>
      </c>
      <c r="Q76" s="302"/>
      <c r="R76" s="302"/>
      <c r="S76" s="302"/>
      <c r="T76" s="302"/>
      <c r="U76" s="302"/>
    </row>
    <row r="78" spans="1:32" x14ac:dyDescent="0.25">
      <c r="B78" s="101"/>
    </row>
    <row r="248" spans="4:4" x14ac:dyDescent="0.25">
      <c r="D248" s="96" t="s">
        <v>42</v>
      </c>
    </row>
  </sheetData>
  <mergeCells count="15">
    <mergeCell ref="Q76:U76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6:B26"/>
    <mergeCell ref="A45:B45"/>
    <mergeCell ref="A71:B71"/>
    <mergeCell ref="A72:B72"/>
    <mergeCell ref="Q75:U75"/>
  </mergeCell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AF242"/>
  <sheetViews>
    <sheetView rightToLeft="1" workbookViewId="0">
      <selection activeCell="A8" sqref="A8"/>
    </sheetView>
  </sheetViews>
  <sheetFormatPr defaultRowHeight="15" x14ac:dyDescent="0.25"/>
  <cols>
    <col min="1" max="1" width="68.42578125" bestFit="1" customWidth="1"/>
    <col min="2" max="2" width="5.140625" customWidth="1"/>
    <col min="3" max="3" width="6.42578125" customWidth="1"/>
    <col min="4" max="4" width="7" style="96" customWidth="1"/>
    <col min="5" max="6" width="6.85546875" style="96" customWidth="1"/>
    <col min="7" max="7" width="7.42578125" style="96" hidden="1" customWidth="1"/>
    <col min="8" max="8" width="8.7109375" style="97" customWidth="1"/>
    <col min="9" max="9" width="8.7109375" style="97" hidden="1" customWidth="1"/>
    <col min="10" max="10" width="8.7109375" style="97" customWidth="1"/>
    <col min="11" max="11" width="10.42578125" style="97" customWidth="1"/>
    <col min="12" max="13" width="9.7109375" style="97" customWidth="1"/>
    <col min="14" max="14" width="9.42578125" style="97" customWidth="1"/>
    <col min="15" max="15" width="10.42578125" style="97" customWidth="1"/>
    <col min="16" max="16" width="9.42578125" style="98" bestFit="1" customWidth="1"/>
    <col min="17" max="17" width="9.28515625" style="97" customWidth="1"/>
    <col min="18" max="18" width="9.140625" style="97" customWidth="1"/>
    <col min="19" max="20" width="9.5703125" style="97" customWidth="1"/>
    <col min="21" max="21" width="9.28515625" style="97" customWidth="1"/>
    <col min="22" max="22" width="7.85546875" hidden="1" customWidth="1"/>
    <col min="23" max="23" width="9.85546875" style="99" hidden="1" customWidth="1"/>
    <col min="24" max="24" width="9.28515625" customWidth="1"/>
    <col min="25" max="25" width="8.140625" customWidth="1"/>
    <col min="26" max="26" width="7.85546875" bestFit="1" customWidth="1"/>
    <col min="27" max="27" width="8.85546875" customWidth="1"/>
    <col min="28" max="28" width="6.85546875" customWidth="1"/>
    <col min="29" max="29" width="8.7109375" customWidth="1"/>
    <col min="30" max="30" width="5.5703125" customWidth="1"/>
    <col min="31" max="31" width="8.85546875" customWidth="1"/>
    <col min="32" max="32" width="5.5703125" customWidth="1"/>
    <col min="257" max="257" width="68.42578125" bestFit="1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42578125" bestFit="1" customWidth="1"/>
    <col min="273" max="273" width="9.28515625" customWidth="1"/>
    <col min="274" max="274" width="9.140625" customWidth="1"/>
    <col min="275" max="276" width="9.5703125" customWidth="1"/>
    <col min="277" max="277" width="9.28515625" customWidth="1"/>
    <col min="278" max="279" width="0" hidden="1" customWidth="1"/>
    <col min="280" max="280" width="9.28515625" customWidth="1"/>
    <col min="281" max="281" width="8.140625" customWidth="1"/>
    <col min="282" max="282" width="7.85546875" bestFit="1" customWidth="1"/>
    <col min="283" max="283" width="8.85546875" customWidth="1"/>
    <col min="284" max="284" width="6.85546875" customWidth="1"/>
    <col min="285" max="285" width="8.7109375" customWidth="1"/>
    <col min="286" max="286" width="5.5703125" customWidth="1"/>
    <col min="287" max="287" width="8.85546875" customWidth="1"/>
    <col min="288" max="288" width="5.5703125" customWidth="1"/>
    <col min="513" max="513" width="68.42578125" bestFit="1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42578125" bestFit="1" customWidth="1"/>
    <col min="529" max="529" width="9.28515625" customWidth="1"/>
    <col min="530" max="530" width="9.140625" customWidth="1"/>
    <col min="531" max="532" width="9.5703125" customWidth="1"/>
    <col min="533" max="533" width="9.28515625" customWidth="1"/>
    <col min="534" max="535" width="0" hidden="1" customWidth="1"/>
    <col min="536" max="536" width="9.28515625" customWidth="1"/>
    <col min="537" max="537" width="8.140625" customWidth="1"/>
    <col min="538" max="538" width="7.85546875" bestFit="1" customWidth="1"/>
    <col min="539" max="539" width="8.85546875" customWidth="1"/>
    <col min="540" max="540" width="6.85546875" customWidth="1"/>
    <col min="541" max="541" width="8.7109375" customWidth="1"/>
    <col min="542" max="542" width="5.5703125" customWidth="1"/>
    <col min="543" max="543" width="8.85546875" customWidth="1"/>
    <col min="544" max="544" width="5.5703125" customWidth="1"/>
    <col min="769" max="769" width="68.42578125" bestFit="1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42578125" bestFit="1" customWidth="1"/>
    <col min="785" max="785" width="9.28515625" customWidth="1"/>
    <col min="786" max="786" width="9.140625" customWidth="1"/>
    <col min="787" max="788" width="9.5703125" customWidth="1"/>
    <col min="789" max="789" width="9.28515625" customWidth="1"/>
    <col min="790" max="791" width="0" hidden="1" customWidth="1"/>
    <col min="792" max="792" width="9.28515625" customWidth="1"/>
    <col min="793" max="793" width="8.140625" customWidth="1"/>
    <col min="794" max="794" width="7.85546875" bestFit="1" customWidth="1"/>
    <col min="795" max="795" width="8.85546875" customWidth="1"/>
    <col min="796" max="796" width="6.85546875" customWidth="1"/>
    <col min="797" max="797" width="8.7109375" customWidth="1"/>
    <col min="798" max="798" width="5.5703125" customWidth="1"/>
    <col min="799" max="799" width="8.85546875" customWidth="1"/>
    <col min="800" max="800" width="5.5703125" customWidth="1"/>
    <col min="1025" max="1025" width="68.42578125" bestFit="1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42578125" bestFit="1" customWidth="1"/>
    <col min="1041" max="1041" width="9.28515625" customWidth="1"/>
    <col min="1042" max="1042" width="9.140625" customWidth="1"/>
    <col min="1043" max="1044" width="9.5703125" customWidth="1"/>
    <col min="1045" max="1045" width="9.28515625" customWidth="1"/>
    <col min="1046" max="1047" width="0" hidden="1" customWidth="1"/>
    <col min="1048" max="1048" width="9.28515625" customWidth="1"/>
    <col min="1049" max="1049" width="8.140625" customWidth="1"/>
    <col min="1050" max="1050" width="7.85546875" bestFit="1" customWidth="1"/>
    <col min="1051" max="1051" width="8.85546875" customWidth="1"/>
    <col min="1052" max="1052" width="6.85546875" customWidth="1"/>
    <col min="1053" max="1053" width="8.7109375" customWidth="1"/>
    <col min="1054" max="1054" width="5.5703125" customWidth="1"/>
    <col min="1055" max="1055" width="8.85546875" customWidth="1"/>
    <col min="1056" max="1056" width="5.5703125" customWidth="1"/>
    <col min="1281" max="1281" width="68.42578125" bestFit="1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42578125" bestFit="1" customWidth="1"/>
    <col min="1297" max="1297" width="9.28515625" customWidth="1"/>
    <col min="1298" max="1298" width="9.140625" customWidth="1"/>
    <col min="1299" max="1300" width="9.5703125" customWidth="1"/>
    <col min="1301" max="1301" width="9.28515625" customWidth="1"/>
    <col min="1302" max="1303" width="0" hidden="1" customWidth="1"/>
    <col min="1304" max="1304" width="9.28515625" customWidth="1"/>
    <col min="1305" max="1305" width="8.140625" customWidth="1"/>
    <col min="1306" max="1306" width="7.85546875" bestFit="1" customWidth="1"/>
    <col min="1307" max="1307" width="8.85546875" customWidth="1"/>
    <col min="1308" max="1308" width="6.85546875" customWidth="1"/>
    <col min="1309" max="1309" width="8.7109375" customWidth="1"/>
    <col min="1310" max="1310" width="5.5703125" customWidth="1"/>
    <col min="1311" max="1311" width="8.85546875" customWidth="1"/>
    <col min="1312" max="1312" width="5.5703125" customWidth="1"/>
    <col min="1537" max="1537" width="68.42578125" bestFit="1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42578125" bestFit="1" customWidth="1"/>
    <col min="1553" max="1553" width="9.28515625" customWidth="1"/>
    <col min="1554" max="1554" width="9.140625" customWidth="1"/>
    <col min="1555" max="1556" width="9.5703125" customWidth="1"/>
    <col min="1557" max="1557" width="9.28515625" customWidth="1"/>
    <col min="1558" max="1559" width="0" hidden="1" customWidth="1"/>
    <col min="1560" max="1560" width="9.28515625" customWidth="1"/>
    <col min="1561" max="1561" width="8.140625" customWidth="1"/>
    <col min="1562" max="1562" width="7.85546875" bestFit="1" customWidth="1"/>
    <col min="1563" max="1563" width="8.85546875" customWidth="1"/>
    <col min="1564" max="1564" width="6.85546875" customWidth="1"/>
    <col min="1565" max="1565" width="8.7109375" customWidth="1"/>
    <col min="1566" max="1566" width="5.5703125" customWidth="1"/>
    <col min="1567" max="1567" width="8.85546875" customWidth="1"/>
    <col min="1568" max="1568" width="5.5703125" customWidth="1"/>
    <col min="1793" max="1793" width="68.42578125" bestFit="1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42578125" bestFit="1" customWidth="1"/>
    <col min="1809" max="1809" width="9.28515625" customWidth="1"/>
    <col min="1810" max="1810" width="9.140625" customWidth="1"/>
    <col min="1811" max="1812" width="9.5703125" customWidth="1"/>
    <col min="1813" max="1813" width="9.28515625" customWidth="1"/>
    <col min="1814" max="1815" width="0" hidden="1" customWidth="1"/>
    <col min="1816" max="1816" width="9.28515625" customWidth="1"/>
    <col min="1817" max="1817" width="8.140625" customWidth="1"/>
    <col min="1818" max="1818" width="7.85546875" bestFit="1" customWidth="1"/>
    <col min="1819" max="1819" width="8.85546875" customWidth="1"/>
    <col min="1820" max="1820" width="6.85546875" customWidth="1"/>
    <col min="1821" max="1821" width="8.7109375" customWidth="1"/>
    <col min="1822" max="1822" width="5.5703125" customWidth="1"/>
    <col min="1823" max="1823" width="8.85546875" customWidth="1"/>
    <col min="1824" max="1824" width="5.5703125" customWidth="1"/>
    <col min="2049" max="2049" width="68.42578125" bestFit="1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42578125" bestFit="1" customWidth="1"/>
    <col min="2065" max="2065" width="9.28515625" customWidth="1"/>
    <col min="2066" max="2066" width="9.140625" customWidth="1"/>
    <col min="2067" max="2068" width="9.5703125" customWidth="1"/>
    <col min="2069" max="2069" width="9.28515625" customWidth="1"/>
    <col min="2070" max="2071" width="0" hidden="1" customWidth="1"/>
    <col min="2072" max="2072" width="9.28515625" customWidth="1"/>
    <col min="2073" max="2073" width="8.140625" customWidth="1"/>
    <col min="2074" max="2074" width="7.85546875" bestFit="1" customWidth="1"/>
    <col min="2075" max="2075" width="8.85546875" customWidth="1"/>
    <col min="2076" max="2076" width="6.85546875" customWidth="1"/>
    <col min="2077" max="2077" width="8.7109375" customWidth="1"/>
    <col min="2078" max="2078" width="5.5703125" customWidth="1"/>
    <col min="2079" max="2079" width="8.85546875" customWidth="1"/>
    <col min="2080" max="2080" width="5.5703125" customWidth="1"/>
    <col min="2305" max="2305" width="68.42578125" bestFit="1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42578125" bestFit="1" customWidth="1"/>
    <col min="2321" max="2321" width="9.28515625" customWidth="1"/>
    <col min="2322" max="2322" width="9.140625" customWidth="1"/>
    <col min="2323" max="2324" width="9.5703125" customWidth="1"/>
    <col min="2325" max="2325" width="9.28515625" customWidth="1"/>
    <col min="2326" max="2327" width="0" hidden="1" customWidth="1"/>
    <col min="2328" max="2328" width="9.28515625" customWidth="1"/>
    <col min="2329" max="2329" width="8.140625" customWidth="1"/>
    <col min="2330" max="2330" width="7.85546875" bestFit="1" customWidth="1"/>
    <col min="2331" max="2331" width="8.85546875" customWidth="1"/>
    <col min="2332" max="2332" width="6.85546875" customWidth="1"/>
    <col min="2333" max="2333" width="8.7109375" customWidth="1"/>
    <col min="2334" max="2334" width="5.5703125" customWidth="1"/>
    <col min="2335" max="2335" width="8.85546875" customWidth="1"/>
    <col min="2336" max="2336" width="5.5703125" customWidth="1"/>
    <col min="2561" max="2561" width="68.42578125" bestFit="1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42578125" bestFit="1" customWidth="1"/>
    <col min="2577" max="2577" width="9.28515625" customWidth="1"/>
    <col min="2578" max="2578" width="9.140625" customWidth="1"/>
    <col min="2579" max="2580" width="9.5703125" customWidth="1"/>
    <col min="2581" max="2581" width="9.28515625" customWidth="1"/>
    <col min="2582" max="2583" width="0" hidden="1" customWidth="1"/>
    <col min="2584" max="2584" width="9.28515625" customWidth="1"/>
    <col min="2585" max="2585" width="8.140625" customWidth="1"/>
    <col min="2586" max="2586" width="7.85546875" bestFit="1" customWidth="1"/>
    <col min="2587" max="2587" width="8.85546875" customWidth="1"/>
    <col min="2588" max="2588" width="6.85546875" customWidth="1"/>
    <col min="2589" max="2589" width="8.7109375" customWidth="1"/>
    <col min="2590" max="2590" width="5.5703125" customWidth="1"/>
    <col min="2591" max="2591" width="8.85546875" customWidth="1"/>
    <col min="2592" max="2592" width="5.5703125" customWidth="1"/>
    <col min="2817" max="2817" width="68.42578125" bestFit="1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42578125" bestFit="1" customWidth="1"/>
    <col min="2833" max="2833" width="9.28515625" customWidth="1"/>
    <col min="2834" max="2834" width="9.140625" customWidth="1"/>
    <col min="2835" max="2836" width="9.5703125" customWidth="1"/>
    <col min="2837" max="2837" width="9.28515625" customWidth="1"/>
    <col min="2838" max="2839" width="0" hidden="1" customWidth="1"/>
    <col min="2840" max="2840" width="9.28515625" customWidth="1"/>
    <col min="2841" max="2841" width="8.140625" customWidth="1"/>
    <col min="2842" max="2842" width="7.85546875" bestFit="1" customWidth="1"/>
    <col min="2843" max="2843" width="8.85546875" customWidth="1"/>
    <col min="2844" max="2844" width="6.85546875" customWidth="1"/>
    <col min="2845" max="2845" width="8.7109375" customWidth="1"/>
    <col min="2846" max="2846" width="5.5703125" customWidth="1"/>
    <col min="2847" max="2847" width="8.85546875" customWidth="1"/>
    <col min="2848" max="2848" width="5.5703125" customWidth="1"/>
    <col min="3073" max="3073" width="68.42578125" bestFit="1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42578125" bestFit="1" customWidth="1"/>
    <col min="3089" max="3089" width="9.28515625" customWidth="1"/>
    <col min="3090" max="3090" width="9.140625" customWidth="1"/>
    <col min="3091" max="3092" width="9.5703125" customWidth="1"/>
    <col min="3093" max="3093" width="9.28515625" customWidth="1"/>
    <col min="3094" max="3095" width="0" hidden="1" customWidth="1"/>
    <col min="3096" max="3096" width="9.28515625" customWidth="1"/>
    <col min="3097" max="3097" width="8.140625" customWidth="1"/>
    <col min="3098" max="3098" width="7.85546875" bestFit="1" customWidth="1"/>
    <col min="3099" max="3099" width="8.85546875" customWidth="1"/>
    <col min="3100" max="3100" width="6.85546875" customWidth="1"/>
    <col min="3101" max="3101" width="8.7109375" customWidth="1"/>
    <col min="3102" max="3102" width="5.5703125" customWidth="1"/>
    <col min="3103" max="3103" width="8.85546875" customWidth="1"/>
    <col min="3104" max="3104" width="5.5703125" customWidth="1"/>
    <col min="3329" max="3329" width="68.42578125" bestFit="1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42578125" bestFit="1" customWidth="1"/>
    <col min="3345" max="3345" width="9.28515625" customWidth="1"/>
    <col min="3346" max="3346" width="9.140625" customWidth="1"/>
    <col min="3347" max="3348" width="9.5703125" customWidth="1"/>
    <col min="3349" max="3349" width="9.28515625" customWidth="1"/>
    <col min="3350" max="3351" width="0" hidden="1" customWidth="1"/>
    <col min="3352" max="3352" width="9.28515625" customWidth="1"/>
    <col min="3353" max="3353" width="8.140625" customWidth="1"/>
    <col min="3354" max="3354" width="7.85546875" bestFit="1" customWidth="1"/>
    <col min="3355" max="3355" width="8.85546875" customWidth="1"/>
    <col min="3356" max="3356" width="6.85546875" customWidth="1"/>
    <col min="3357" max="3357" width="8.7109375" customWidth="1"/>
    <col min="3358" max="3358" width="5.5703125" customWidth="1"/>
    <col min="3359" max="3359" width="8.85546875" customWidth="1"/>
    <col min="3360" max="3360" width="5.5703125" customWidth="1"/>
    <col min="3585" max="3585" width="68.42578125" bestFit="1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42578125" bestFit="1" customWidth="1"/>
    <col min="3601" max="3601" width="9.28515625" customWidth="1"/>
    <col min="3602" max="3602" width="9.140625" customWidth="1"/>
    <col min="3603" max="3604" width="9.5703125" customWidth="1"/>
    <col min="3605" max="3605" width="9.28515625" customWidth="1"/>
    <col min="3606" max="3607" width="0" hidden="1" customWidth="1"/>
    <col min="3608" max="3608" width="9.28515625" customWidth="1"/>
    <col min="3609" max="3609" width="8.140625" customWidth="1"/>
    <col min="3610" max="3610" width="7.85546875" bestFit="1" customWidth="1"/>
    <col min="3611" max="3611" width="8.85546875" customWidth="1"/>
    <col min="3612" max="3612" width="6.85546875" customWidth="1"/>
    <col min="3613" max="3613" width="8.7109375" customWidth="1"/>
    <col min="3614" max="3614" width="5.5703125" customWidth="1"/>
    <col min="3615" max="3615" width="8.85546875" customWidth="1"/>
    <col min="3616" max="3616" width="5.5703125" customWidth="1"/>
    <col min="3841" max="3841" width="68.42578125" bestFit="1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42578125" bestFit="1" customWidth="1"/>
    <col min="3857" max="3857" width="9.28515625" customWidth="1"/>
    <col min="3858" max="3858" width="9.140625" customWidth="1"/>
    <col min="3859" max="3860" width="9.5703125" customWidth="1"/>
    <col min="3861" max="3861" width="9.28515625" customWidth="1"/>
    <col min="3862" max="3863" width="0" hidden="1" customWidth="1"/>
    <col min="3864" max="3864" width="9.28515625" customWidth="1"/>
    <col min="3865" max="3865" width="8.140625" customWidth="1"/>
    <col min="3866" max="3866" width="7.85546875" bestFit="1" customWidth="1"/>
    <col min="3867" max="3867" width="8.85546875" customWidth="1"/>
    <col min="3868" max="3868" width="6.85546875" customWidth="1"/>
    <col min="3869" max="3869" width="8.7109375" customWidth="1"/>
    <col min="3870" max="3870" width="5.5703125" customWidth="1"/>
    <col min="3871" max="3871" width="8.85546875" customWidth="1"/>
    <col min="3872" max="3872" width="5.5703125" customWidth="1"/>
    <col min="4097" max="4097" width="68.42578125" bestFit="1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42578125" bestFit="1" customWidth="1"/>
    <col min="4113" max="4113" width="9.28515625" customWidth="1"/>
    <col min="4114" max="4114" width="9.140625" customWidth="1"/>
    <col min="4115" max="4116" width="9.5703125" customWidth="1"/>
    <col min="4117" max="4117" width="9.28515625" customWidth="1"/>
    <col min="4118" max="4119" width="0" hidden="1" customWidth="1"/>
    <col min="4120" max="4120" width="9.28515625" customWidth="1"/>
    <col min="4121" max="4121" width="8.140625" customWidth="1"/>
    <col min="4122" max="4122" width="7.85546875" bestFit="1" customWidth="1"/>
    <col min="4123" max="4123" width="8.85546875" customWidth="1"/>
    <col min="4124" max="4124" width="6.85546875" customWidth="1"/>
    <col min="4125" max="4125" width="8.7109375" customWidth="1"/>
    <col min="4126" max="4126" width="5.5703125" customWidth="1"/>
    <col min="4127" max="4127" width="8.85546875" customWidth="1"/>
    <col min="4128" max="4128" width="5.5703125" customWidth="1"/>
    <col min="4353" max="4353" width="68.42578125" bestFit="1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42578125" bestFit="1" customWidth="1"/>
    <col min="4369" max="4369" width="9.28515625" customWidth="1"/>
    <col min="4370" max="4370" width="9.140625" customWidth="1"/>
    <col min="4371" max="4372" width="9.5703125" customWidth="1"/>
    <col min="4373" max="4373" width="9.28515625" customWidth="1"/>
    <col min="4374" max="4375" width="0" hidden="1" customWidth="1"/>
    <col min="4376" max="4376" width="9.28515625" customWidth="1"/>
    <col min="4377" max="4377" width="8.140625" customWidth="1"/>
    <col min="4378" max="4378" width="7.85546875" bestFit="1" customWidth="1"/>
    <col min="4379" max="4379" width="8.85546875" customWidth="1"/>
    <col min="4380" max="4380" width="6.85546875" customWidth="1"/>
    <col min="4381" max="4381" width="8.7109375" customWidth="1"/>
    <col min="4382" max="4382" width="5.5703125" customWidth="1"/>
    <col min="4383" max="4383" width="8.85546875" customWidth="1"/>
    <col min="4384" max="4384" width="5.5703125" customWidth="1"/>
    <col min="4609" max="4609" width="68.42578125" bestFit="1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42578125" bestFit="1" customWidth="1"/>
    <col min="4625" max="4625" width="9.28515625" customWidth="1"/>
    <col min="4626" max="4626" width="9.140625" customWidth="1"/>
    <col min="4627" max="4628" width="9.5703125" customWidth="1"/>
    <col min="4629" max="4629" width="9.28515625" customWidth="1"/>
    <col min="4630" max="4631" width="0" hidden="1" customWidth="1"/>
    <col min="4632" max="4632" width="9.28515625" customWidth="1"/>
    <col min="4633" max="4633" width="8.140625" customWidth="1"/>
    <col min="4634" max="4634" width="7.85546875" bestFit="1" customWidth="1"/>
    <col min="4635" max="4635" width="8.85546875" customWidth="1"/>
    <col min="4636" max="4636" width="6.85546875" customWidth="1"/>
    <col min="4637" max="4637" width="8.7109375" customWidth="1"/>
    <col min="4638" max="4638" width="5.5703125" customWidth="1"/>
    <col min="4639" max="4639" width="8.85546875" customWidth="1"/>
    <col min="4640" max="4640" width="5.5703125" customWidth="1"/>
    <col min="4865" max="4865" width="68.42578125" bestFit="1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42578125" bestFit="1" customWidth="1"/>
    <col min="4881" max="4881" width="9.28515625" customWidth="1"/>
    <col min="4882" max="4882" width="9.140625" customWidth="1"/>
    <col min="4883" max="4884" width="9.5703125" customWidth="1"/>
    <col min="4885" max="4885" width="9.28515625" customWidth="1"/>
    <col min="4886" max="4887" width="0" hidden="1" customWidth="1"/>
    <col min="4888" max="4888" width="9.28515625" customWidth="1"/>
    <col min="4889" max="4889" width="8.140625" customWidth="1"/>
    <col min="4890" max="4890" width="7.85546875" bestFit="1" customWidth="1"/>
    <col min="4891" max="4891" width="8.85546875" customWidth="1"/>
    <col min="4892" max="4892" width="6.85546875" customWidth="1"/>
    <col min="4893" max="4893" width="8.7109375" customWidth="1"/>
    <col min="4894" max="4894" width="5.5703125" customWidth="1"/>
    <col min="4895" max="4895" width="8.85546875" customWidth="1"/>
    <col min="4896" max="4896" width="5.5703125" customWidth="1"/>
    <col min="5121" max="5121" width="68.42578125" bestFit="1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42578125" bestFit="1" customWidth="1"/>
    <col min="5137" max="5137" width="9.28515625" customWidth="1"/>
    <col min="5138" max="5138" width="9.140625" customWidth="1"/>
    <col min="5139" max="5140" width="9.5703125" customWidth="1"/>
    <col min="5141" max="5141" width="9.28515625" customWidth="1"/>
    <col min="5142" max="5143" width="0" hidden="1" customWidth="1"/>
    <col min="5144" max="5144" width="9.28515625" customWidth="1"/>
    <col min="5145" max="5145" width="8.140625" customWidth="1"/>
    <col min="5146" max="5146" width="7.85546875" bestFit="1" customWidth="1"/>
    <col min="5147" max="5147" width="8.85546875" customWidth="1"/>
    <col min="5148" max="5148" width="6.85546875" customWidth="1"/>
    <col min="5149" max="5149" width="8.7109375" customWidth="1"/>
    <col min="5150" max="5150" width="5.5703125" customWidth="1"/>
    <col min="5151" max="5151" width="8.85546875" customWidth="1"/>
    <col min="5152" max="5152" width="5.5703125" customWidth="1"/>
    <col min="5377" max="5377" width="68.42578125" bestFit="1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42578125" bestFit="1" customWidth="1"/>
    <col min="5393" max="5393" width="9.28515625" customWidth="1"/>
    <col min="5394" max="5394" width="9.140625" customWidth="1"/>
    <col min="5395" max="5396" width="9.5703125" customWidth="1"/>
    <col min="5397" max="5397" width="9.28515625" customWidth="1"/>
    <col min="5398" max="5399" width="0" hidden="1" customWidth="1"/>
    <col min="5400" max="5400" width="9.28515625" customWidth="1"/>
    <col min="5401" max="5401" width="8.140625" customWidth="1"/>
    <col min="5402" max="5402" width="7.85546875" bestFit="1" customWidth="1"/>
    <col min="5403" max="5403" width="8.85546875" customWidth="1"/>
    <col min="5404" max="5404" width="6.85546875" customWidth="1"/>
    <col min="5405" max="5405" width="8.7109375" customWidth="1"/>
    <col min="5406" max="5406" width="5.5703125" customWidth="1"/>
    <col min="5407" max="5407" width="8.85546875" customWidth="1"/>
    <col min="5408" max="5408" width="5.5703125" customWidth="1"/>
    <col min="5633" max="5633" width="68.42578125" bestFit="1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42578125" bestFit="1" customWidth="1"/>
    <col min="5649" max="5649" width="9.28515625" customWidth="1"/>
    <col min="5650" max="5650" width="9.140625" customWidth="1"/>
    <col min="5651" max="5652" width="9.5703125" customWidth="1"/>
    <col min="5653" max="5653" width="9.28515625" customWidth="1"/>
    <col min="5654" max="5655" width="0" hidden="1" customWidth="1"/>
    <col min="5656" max="5656" width="9.28515625" customWidth="1"/>
    <col min="5657" max="5657" width="8.140625" customWidth="1"/>
    <col min="5658" max="5658" width="7.85546875" bestFit="1" customWidth="1"/>
    <col min="5659" max="5659" width="8.85546875" customWidth="1"/>
    <col min="5660" max="5660" width="6.85546875" customWidth="1"/>
    <col min="5661" max="5661" width="8.7109375" customWidth="1"/>
    <col min="5662" max="5662" width="5.5703125" customWidth="1"/>
    <col min="5663" max="5663" width="8.85546875" customWidth="1"/>
    <col min="5664" max="5664" width="5.5703125" customWidth="1"/>
    <col min="5889" max="5889" width="68.42578125" bestFit="1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42578125" bestFit="1" customWidth="1"/>
    <col min="5905" max="5905" width="9.28515625" customWidth="1"/>
    <col min="5906" max="5906" width="9.140625" customWidth="1"/>
    <col min="5907" max="5908" width="9.5703125" customWidth="1"/>
    <col min="5909" max="5909" width="9.28515625" customWidth="1"/>
    <col min="5910" max="5911" width="0" hidden="1" customWidth="1"/>
    <col min="5912" max="5912" width="9.28515625" customWidth="1"/>
    <col min="5913" max="5913" width="8.140625" customWidth="1"/>
    <col min="5914" max="5914" width="7.85546875" bestFit="1" customWidth="1"/>
    <col min="5915" max="5915" width="8.85546875" customWidth="1"/>
    <col min="5916" max="5916" width="6.85546875" customWidth="1"/>
    <col min="5917" max="5917" width="8.7109375" customWidth="1"/>
    <col min="5918" max="5918" width="5.5703125" customWidth="1"/>
    <col min="5919" max="5919" width="8.85546875" customWidth="1"/>
    <col min="5920" max="5920" width="5.5703125" customWidth="1"/>
    <col min="6145" max="6145" width="68.42578125" bestFit="1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42578125" bestFit="1" customWidth="1"/>
    <col min="6161" max="6161" width="9.28515625" customWidth="1"/>
    <col min="6162" max="6162" width="9.140625" customWidth="1"/>
    <col min="6163" max="6164" width="9.5703125" customWidth="1"/>
    <col min="6165" max="6165" width="9.28515625" customWidth="1"/>
    <col min="6166" max="6167" width="0" hidden="1" customWidth="1"/>
    <col min="6168" max="6168" width="9.28515625" customWidth="1"/>
    <col min="6169" max="6169" width="8.140625" customWidth="1"/>
    <col min="6170" max="6170" width="7.85546875" bestFit="1" customWidth="1"/>
    <col min="6171" max="6171" width="8.85546875" customWidth="1"/>
    <col min="6172" max="6172" width="6.85546875" customWidth="1"/>
    <col min="6173" max="6173" width="8.7109375" customWidth="1"/>
    <col min="6174" max="6174" width="5.5703125" customWidth="1"/>
    <col min="6175" max="6175" width="8.85546875" customWidth="1"/>
    <col min="6176" max="6176" width="5.5703125" customWidth="1"/>
    <col min="6401" max="6401" width="68.42578125" bestFit="1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42578125" bestFit="1" customWidth="1"/>
    <col min="6417" max="6417" width="9.28515625" customWidth="1"/>
    <col min="6418" max="6418" width="9.140625" customWidth="1"/>
    <col min="6419" max="6420" width="9.5703125" customWidth="1"/>
    <col min="6421" max="6421" width="9.28515625" customWidth="1"/>
    <col min="6422" max="6423" width="0" hidden="1" customWidth="1"/>
    <col min="6424" max="6424" width="9.28515625" customWidth="1"/>
    <col min="6425" max="6425" width="8.140625" customWidth="1"/>
    <col min="6426" max="6426" width="7.85546875" bestFit="1" customWidth="1"/>
    <col min="6427" max="6427" width="8.85546875" customWidth="1"/>
    <col min="6428" max="6428" width="6.85546875" customWidth="1"/>
    <col min="6429" max="6429" width="8.7109375" customWidth="1"/>
    <col min="6430" max="6430" width="5.5703125" customWidth="1"/>
    <col min="6431" max="6431" width="8.85546875" customWidth="1"/>
    <col min="6432" max="6432" width="5.5703125" customWidth="1"/>
    <col min="6657" max="6657" width="68.42578125" bestFit="1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42578125" bestFit="1" customWidth="1"/>
    <col min="6673" max="6673" width="9.28515625" customWidth="1"/>
    <col min="6674" max="6674" width="9.140625" customWidth="1"/>
    <col min="6675" max="6676" width="9.5703125" customWidth="1"/>
    <col min="6677" max="6677" width="9.28515625" customWidth="1"/>
    <col min="6678" max="6679" width="0" hidden="1" customWidth="1"/>
    <col min="6680" max="6680" width="9.28515625" customWidth="1"/>
    <col min="6681" max="6681" width="8.140625" customWidth="1"/>
    <col min="6682" max="6682" width="7.85546875" bestFit="1" customWidth="1"/>
    <col min="6683" max="6683" width="8.85546875" customWidth="1"/>
    <col min="6684" max="6684" width="6.85546875" customWidth="1"/>
    <col min="6685" max="6685" width="8.7109375" customWidth="1"/>
    <col min="6686" max="6686" width="5.5703125" customWidth="1"/>
    <col min="6687" max="6687" width="8.85546875" customWidth="1"/>
    <col min="6688" max="6688" width="5.5703125" customWidth="1"/>
    <col min="6913" max="6913" width="68.42578125" bestFit="1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42578125" bestFit="1" customWidth="1"/>
    <col min="6929" max="6929" width="9.28515625" customWidth="1"/>
    <col min="6930" max="6930" width="9.140625" customWidth="1"/>
    <col min="6931" max="6932" width="9.5703125" customWidth="1"/>
    <col min="6933" max="6933" width="9.28515625" customWidth="1"/>
    <col min="6934" max="6935" width="0" hidden="1" customWidth="1"/>
    <col min="6936" max="6936" width="9.28515625" customWidth="1"/>
    <col min="6937" max="6937" width="8.140625" customWidth="1"/>
    <col min="6938" max="6938" width="7.85546875" bestFit="1" customWidth="1"/>
    <col min="6939" max="6939" width="8.85546875" customWidth="1"/>
    <col min="6940" max="6940" width="6.85546875" customWidth="1"/>
    <col min="6941" max="6941" width="8.7109375" customWidth="1"/>
    <col min="6942" max="6942" width="5.5703125" customWidth="1"/>
    <col min="6943" max="6943" width="8.85546875" customWidth="1"/>
    <col min="6944" max="6944" width="5.5703125" customWidth="1"/>
    <col min="7169" max="7169" width="68.42578125" bestFit="1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42578125" bestFit="1" customWidth="1"/>
    <col min="7185" max="7185" width="9.28515625" customWidth="1"/>
    <col min="7186" max="7186" width="9.140625" customWidth="1"/>
    <col min="7187" max="7188" width="9.5703125" customWidth="1"/>
    <col min="7189" max="7189" width="9.28515625" customWidth="1"/>
    <col min="7190" max="7191" width="0" hidden="1" customWidth="1"/>
    <col min="7192" max="7192" width="9.28515625" customWidth="1"/>
    <col min="7193" max="7193" width="8.140625" customWidth="1"/>
    <col min="7194" max="7194" width="7.85546875" bestFit="1" customWidth="1"/>
    <col min="7195" max="7195" width="8.85546875" customWidth="1"/>
    <col min="7196" max="7196" width="6.85546875" customWidth="1"/>
    <col min="7197" max="7197" width="8.7109375" customWidth="1"/>
    <col min="7198" max="7198" width="5.5703125" customWidth="1"/>
    <col min="7199" max="7199" width="8.85546875" customWidth="1"/>
    <col min="7200" max="7200" width="5.5703125" customWidth="1"/>
    <col min="7425" max="7425" width="68.42578125" bestFit="1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42578125" bestFit="1" customWidth="1"/>
    <col min="7441" max="7441" width="9.28515625" customWidth="1"/>
    <col min="7442" max="7442" width="9.140625" customWidth="1"/>
    <col min="7443" max="7444" width="9.5703125" customWidth="1"/>
    <col min="7445" max="7445" width="9.28515625" customWidth="1"/>
    <col min="7446" max="7447" width="0" hidden="1" customWidth="1"/>
    <col min="7448" max="7448" width="9.28515625" customWidth="1"/>
    <col min="7449" max="7449" width="8.140625" customWidth="1"/>
    <col min="7450" max="7450" width="7.85546875" bestFit="1" customWidth="1"/>
    <col min="7451" max="7451" width="8.85546875" customWidth="1"/>
    <col min="7452" max="7452" width="6.85546875" customWidth="1"/>
    <col min="7453" max="7453" width="8.7109375" customWidth="1"/>
    <col min="7454" max="7454" width="5.5703125" customWidth="1"/>
    <col min="7455" max="7455" width="8.85546875" customWidth="1"/>
    <col min="7456" max="7456" width="5.5703125" customWidth="1"/>
    <col min="7681" max="7681" width="68.42578125" bestFit="1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42578125" bestFit="1" customWidth="1"/>
    <col min="7697" max="7697" width="9.28515625" customWidth="1"/>
    <col min="7698" max="7698" width="9.140625" customWidth="1"/>
    <col min="7699" max="7700" width="9.5703125" customWidth="1"/>
    <col min="7701" max="7701" width="9.28515625" customWidth="1"/>
    <col min="7702" max="7703" width="0" hidden="1" customWidth="1"/>
    <col min="7704" max="7704" width="9.28515625" customWidth="1"/>
    <col min="7705" max="7705" width="8.140625" customWidth="1"/>
    <col min="7706" max="7706" width="7.85546875" bestFit="1" customWidth="1"/>
    <col min="7707" max="7707" width="8.85546875" customWidth="1"/>
    <col min="7708" max="7708" width="6.85546875" customWidth="1"/>
    <col min="7709" max="7709" width="8.7109375" customWidth="1"/>
    <col min="7710" max="7710" width="5.5703125" customWidth="1"/>
    <col min="7711" max="7711" width="8.85546875" customWidth="1"/>
    <col min="7712" max="7712" width="5.5703125" customWidth="1"/>
    <col min="7937" max="7937" width="68.42578125" bestFit="1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42578125" bestFit="1" customWidth="1"/>
    <col min="7953" max="7953" width="9.28515625" customWidth="1"/>
    <col min="7954" max="7954" width="9.140625" customWidth="1"/>
    <col min="7955" max="7956" width="9.5703125" customWidth="1"/>
    <col min="7957" max="7957" width="9.28515625" customWidth="1"/>
    <col min="7958" max="7959" width="0" hidden="1" customWidth="1"/>
    <col min="7960" max="7960" width="9.28515625" customWidth="1"/>
    <col min="7961" max="7961" width="8.140625" customWidth="1"/>
    <col min="7962" max="7962" width="7.85546875" bestFit="1" customWidth="1"/>
    <col min="7963" max="7963" width="8.85546875" customWidth="1"/>
    <col min="7964" max="7964" width="6.85546875" customWidth="1"/>
    <col min="7965" max="7965" width="8.7109375" customWidth="1"/>
    <col min="7966" max="7966" width="5.5703125" customWidth="1"/>
    <col min="7967" max="7967" width="8.85546875" customWidth="1"/>
    <col min="7968" max="7968" width="5.5703125" customWidth="1"/>
    <col min="8193" max="8193" width="68.42578125" bestFit="1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42578125" bestFit="1" customWidth="1"/>
    <col min="8209" max="8209" width="9.28515625" customWidth="1"/>
    <col min="8210" max="8210" width="9.140625" customWidth="1"/>
    <col min="8211" max="8212" width="9.5703125" customWidth="1"/>
    <col min="8213" max="8213" width="9.28515625" customWidth="1"/>
    <col min="8214" max="8215" width="0" hidden="1" customWidth="1"/>
    <col min="8216" max="8216" width="9.28515625" customWidth="1"/>
    <col min="8217" max="8217" width="8.140625" customWidth="1"/>
    <col min="8218" max="8218" width="7.85546875" bestFit="1" customWidth="1"/>
    <col min="8219" max="8219" width="8.85546875" customWidth="1"/>
    <col min="8220" max="8220" width="6.85546875" customWidth="1"/>
    <col min="8221" max="8221" width="8.7109375" customWidth="1"/>
    <col min="8222" max="8222" width="5.5703125" customWidth="1"/>
    <col min="8223" max="8223" width="8.85546875" customWidth="1"/>
    <col min="8224" max="8224" width="5.5703125" customWidth="1"/>
    <col min="8449" max="8449" width="68.42578125" bestFit="1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42578125" bestFit="1" customWidth="1"/>
    <col min="8465" max="8465" width="9.28515625" customWidth="1"/>
    <col min="8466" max="8466" width="9.140625" customWidth="1"/>
    <col min="8467" max="8468" width="9.5703125" customWidth="1"/>
    <col min="8469" max="8469" width="9.28515625" customWidth="1"/>
    <col min="8470" max="8471" width="0" hidden="1" customWidth="1"/>
    <col min="8472" max="8472" width="9.28515625" customWidth="1"/>
    <col min="8473" max="8473" width="8.140625" customWidth="1"/>
    <col min="8474" max="8474" width="7.85546875" bestFit="1" customWidth="1"/>
    <col min="8475" max="8475" width="8.85546875" customWidth="1"/>
    <col min="8476" max="8476" width="6.85546875" customWidth="1"/>
    <col min="8477" max="8477" width="8.7109375" customWidth="1"/>
    <col min="8478" max="8478" width="5.5703125" customWidth="1"/>
    <col min="8479" max="8479" width="8.85546875" customWidth="1"/>
    <col min="8480" max="8480" width="5.5703125" customWidth="1"/>
    <col min="8705" max="8705" width="68.42578125" bestFit="1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42578125" bestFit="1" customWidth="1"/>
    <col min="8721" max="8721" width="9.28515625" customWidth="1"/>
    <col min="8722" max="8722" width="9.140625" customWidth="1"/>
    <col min="8723" max="8724" width="9.5703125" customWidth="1"/>
    <col min="8725" max="8725" width="9.28515625" customWidth="1"/>
    <col min="8726" max="8727" width="0" hidden="1" customWidth="1"/>
    <col min="8728" max="8728" width="9.28515625" customWidth="1"/>
    <col min="8729" max="8729" width="8.140625" customWidth="1"/>
    <col min="8730" max="8730" width="7.85546875" bestFit="1" customWidth="1"/>
    <col min="8731" max="8731" width="8.85546875" customWidth="1"/>
    <col min="8732" max="8732" width="6.85546875" customWidth="1"/>
    <col min="8733" max="8733" width="8.7109375" customWidth="1"/>
    <col min="8734" max="8734" width="5.5703125" customWidth="1"/>
    <col min="8735" max="8735" width="8.85546875" customWidth="1"/>
    <col min="8736" max="8736" width="5.5703125" customWidth="1"/>
    <col min="8961" max="8961" width="68.42578125" bestFit="1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42578125" bestFit="1" customWidth="1"/>
    <col min="8977" max="8977" width="9.28515625" customWidth="1"/>
    <col min="8978" max="8978" width="9.140625" customWidth="1"/>
    <col min="8979" max="8980" width="9.5703125" customWidth="1"/>
    <col min="8981" max="8981" width="9.28515625" customWidth="1"/>
    <col min="8982" max="8983" width="0" hidden="1" customWidth="1"/>
    <col min="8984" max="8984" width="9.28515625" customWidth="1"/>
    <col min="8985" max="8985" width="8.140625" customWidth="1"/>
    <col min="8986" max="8986" width="7.85546875" bestFit="1" customWidth="1"/>
    <col min="8987" max="8987" width="8.85546875" customWidth="1"/>
    <col min="8988" max="8988" width="6.85546875" customWidth="1"/>
    <col min="8989" max="8989" width="8.7109375" customWidth="1"/>
    <col min="8990" max="8990" width="5.5703125" customWidth="1"/>
    <col min="8991" max="8991" width="8.85546875" customWidth="1"/>
    <col min="8992" max="8992" width="5.5703125" customWidth="1"/>
    <col min="9217" max="9217" width="68.42578125" bestFit="1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42578125" bestFit="1" customWidth="1"/>
    <col min="9233" max="9233" width="9.28515625" customWidth="1"/>
    <col min="9234" max="9234" width="9.140625" customWidth="1"/>
    <col min="9235" max="9236" width="9.5703125" customWidth="1"/>
    <col min="9237" max="9237" width="9.28515625" customWidth="1"/>
    <col min="9238" max="9239" width="0" hidden="1" customWidth="1"/>
    <col min="9240" max="9240" width="9.28515625" customWidth="1"/>
    <col min="9241" max="9241" width="8.140625" customWidth="1"/>
    <col min="9242" max="9242" width="7.85546875" bestFit="1" customWidth="1"/>
    <col min="9243" max="9243" width="8.85546875" customWidth="1"/>
    <col min="9244" max="9244" width="6.85546875" customWidth="1"/>
    <col min="9245" max="9245" width="8.7109375" customWidth="1"/>
    <col min="9246" max="9246" width="5.5703125" customWidth="1"/>
    <col min="9247" max="9247" width="8.85546875" customWidth="1"/>
    <col min="9248" max="9248" width="5.5703125" customWidth="1"/>
    <col min="9473" max="9473" width="68.42578125" bestFit="1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42578125" bestFit="1" customWidth="1"/>
    <col min="9489" max="9489" width="9.28515625" customWidth="1"/>
    <col min="9490" max="9490" width="9.140625" customWidth="1"/>
    <col min="9491" max="9492" width="9.5703125" customWidth="1"/>
    <col min="9493" max="9493" width="9.28515625" customWidth="1"/>
    <col min="9494" max="9495" width="0" hidden="1" customWidth="1"/>
    <col min="9496" max="9496" width="9.28515625" customWidth="1"/>
    <col min="9497" max="9497" width="8.140625" customWidth="1"/>
    <col min="9498" max="9498" width="7.85546875" bestFit="1" customWidth="1"/>
    <col min="9499" max="9499" width="8.85546875" customWidth="1"/>
    <col min="9500" max="9500" width="6.85546875" customWidth="1"/>
    <col min="9501" max="9501" width="8.7109375" customWidth="1"/>
    <col min="9502" max="9502" width="5.5703125" customWidth="1"/>
    <col min="9503" max="9503" width="8.85546875" customWidth="1"/>
    <col min="9504" max="9504" width="5.5703125" customWidth="1"/>
    <col min="9729" max="9729" width="68.42578125" bestFit="1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42578125" bestFit="1" customWidth="1"/>
    <col min="9745" max="9745" width="9.28515625" customWidth="1"/>
    <col min="9746" max="9746" width="9.140625" customWidth="1"/>
    <col min="9747" max="9748" width="9.5703125" customWidth="1"/>
    <col min="9749" max="9749" width="9.28515625" customWidth="1"/>
    <col min="9750" max="9751" width="0" hidden="1" customWidth="1"/>
    <col min="9752" max="9752" width="9.28515625" customWidth="1"/>
    <col min="9753" max="9753" width="8.140625" customWidth="1"/>
    <col min="9754" max="9754" width="7.85546875" bestFit="1" customWidth="1"/>
    <col min="9755" max="9755" width="8.85546875" customWidth="1"/>
    <col min="9756" max="9756" width="6.85546875" customWidth="1"/>
    <col min="9757" max="9757" width="8.7109375" customWidth="1"/>
    <col min="9758" max="9758" width="5.5703125" customWidth="1"/>
    <col min="9759" max="9759" width="8.85546875" customWidth="1"/>
    <col min="9760" max="9760" width="5.5703125" customWidth="1"/>
    <col min="9985" max="9985" width="68.42578125" bestFit="1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42578125" bestFit="1" customWidth="1"/>
    <col min="10001" max="10001" width="9.28515625" customWidth="1"/>
    <col min="10002" max="10002" width="9.140625" customWidth="1"/>
    <col min="10003" max="10004" width="9.5703125" customWidth="1"/>
    <col min="10005" max="10005" width="9.28515625" customWidth="1"/>
    <col min="10006" max="10007" width="0" hidden="1" customWidth="1"/>
    <col min="10008" max="10008" width="9.28515625" customWidth="1"/>
    <col min="10009" max="10009" width="8.140625" customWidth="1"/>
    <col min="10010" max="10010" width="7.85546875" bestFit="1" customWidth="1"/>
    <col min="10011" max="10011" width="8.85546875" customWidth="1"/>
    <col min="10012" max="10012" width="6.85546875" customWidth="1"/>
    <col min="10013" max="10013" width="8.7109375" customWidth="1"/>
    <col min="10014" max="10014" width="5.5703125" customWidth="1"/>
    <col min="10015" max="10015" width="8.85546875" customWidth="1"/>
    <col min="10016" max="10016" width="5.5703125" customWidth="1"/>
    <col min="10241" max="10241" width="68.42578125" bestFit="1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42578125" bestFit="1" customWidth="1"/>
    <col min="10257" max="10257" width="9.28515625" customWidth="1"/>
    <col min="10258" max="10258" width="9.140625" customWidth="1"/>
    <col min="10259" max="10260" width="9.5703125" customWidth="1"/>
    <col min="10261" max="10261" width="9.28515625" customWidth="1"/>
    <col min="10262" max="10263" width="0" hidden="1" customWidth="1"/>
    <col min="10264" max="10264" width="9.28515625" customWidth="1"/>
    <col min="10265" max="10265" width="8.140625" customWidth="1"/>
    <col min="10266" max="10266" width="7.85546875" bestFit="1" customWidth="1"/>
    <col min="10267" max="10267" width="8.85546875" customWidth="1"/>
    <col min="10268" max="10268" width="6.85546875" customWidth="1"/>
    <col min="10269" max="10269" width="8.7109375" customWidth="1"/>
    <col min="10270" max="10270" width="5.5703125" customWidth="1"/>
    <col min="10271" max="10271" width="8.85546875" customWidth="1"/>
    <col min="10272" max="10272" width="5.5703125" customWidth="1"/>
    <col min="10497" max="10497" width="68.42578125" bestFit="1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42578125" bestFit="1" customWidth="1"/>
    <col min="10513" max="10513" width="9.28515625" customWidth="1"/>
    <col min="10514" max="10514" width="9.140625" customWidth="1"/>
    <col min="10515" max="10516" width="9.5703125" customWidth="1"/>
    <col min="10517" max="10517" width="9.28515625" customWidth="1"/>
    <col min="10518" max="10519" width="0" hidden="1" customWidth="1"/>
    <col min="10520" max="10520" width="9.28515625" customWidth="1"/>
    <col min="10521" max="10521" width="8.140625" customWidth="1"/>
    <col min="10522" max="10522" width="7.85546875" bestFit="1" customWidth="1"/>
    <col min="10523" max="10523" width="8.85546875" customWidth="1"/>
    <col min="10524" max="10524" width="6.85546875" customWidth="1"/>
    <col min="10525" max="10525" width="8.7109375" customWidth="1"/>
    <col min="10526" max="10526" width="5.5703125" customWidth="1"/>
    <col min="10527" max="10527" width="8.85546875" customWidth="1"/>
    <col min="10528" max="10528" width="5.5703125" customWidth="1"/>
    <col min="10753" max="10753" width="68.42578125" bestFit="1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42578125" bestFit="1" customWidth="1"/>
    <col min="10769" max="10769" width="9.28515625" customWidth="1"/>
    <col min="10770" max="10770" width="9.140625" customWidth="1"/>
    <col min="10771" max="10772" width="9.5703125" customWidth="1"/>
    <col min="10773" max="10773" width="9.28515625" customWidth="1"/>
    <col min="10774" max="10775" width="0" hidden="1" customWidth="1"/>
    <col min="10776" max="10776" width="9.28515625" customWidth="1"/>
    <col min="10777" max="10777" width="8.140625" customWidth="1"/>
    <col min="10778" max="10778" width="7.85546875" bestFit="1" customWidth="1"/>
    <col min="10779" max="10779" width="8.85546875" customWidth="1"/>
    <col min="10780" max="10780" width="6.85546875" customWidth="1"/>
    <col min="10781" max="10781" width="8.7109375" customWidth="1"/>
    <col min="10782" max="10782" width="5.5703125" customWidth="1"/>
    <col min="10783" max="10783" width="8.85546875" customWidth="1"/>
    <col min="10784" max="10784" width="5.5703125" customWidth="1"/>
    <col min="11009" max="11009" width="68.42578125" bestFit="1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42578125" bestFit="1" customWidth="1"/>
    <col min="11025" max="11025" width="9.28515625" customWidth="1"/>
    <col min="11026" max="11026" width="9.140625" customWidth="1"/>
    <col min="11027" max="11028" width="9.5703125" customWidth="1"/>
    <col min="11029" max="11029" width="9.28515625" customWidth="1"/>
    <col min="11030" max="11031" width="0" hidden="1" customWidth="1"/>
    <col min="11032" max="11032" width="9.28515625" customWidth="1"/>
    <col min="11033" max="11033" width="8.140625" customWidth="1"/>
    <col min="11034" max="11034" width="7.85546875" bestFit="1" customWidth="1"/>
    <col min="11035" max="11035" width="8.85546875" customWidth="1"/>
    <col min="11036" max="11036" width="6.85546875" customWidth="1"/>
    <col min="11037" max="11037" width="8.7109375" customWidth="1"/>
    <col min="11038" max="11038" width="5.5703125" customWidth="1"/>
    <col min="11039" max="11039" width="8.85546875" customWidth="1"/>
    <col min="11040" max="11040" width="5.5703125" customWidth="1"/>
    <col min="11265" max="11265" width="68.42578125" bestFit="1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42578125" bestFit="1" customWidth="1"/>
    <col min="11281" max="11281" width="9.28515625" customWidth="1"/>
    <col min="11282" max="11282" width="9.140625" customWidth="1"/>
    <col min="11283" max="11284" width="9.5703125" customWidth="1"/>
    <col min="11285" max="11285" width="9.28515625" customWidth="1"/>
    <col min="11286" max="11287" width="0" hidden="1" customWidth="1"/>
    <col min="11288" max="11288" width="9.28515625" customWidth="1"/>
    <col min="11289" max="11289" width="8.140625" customWidth="1"/>
    <col min="11290" max="11290" width="7.85546875" bestFit="1" customWidth="1"/>
    <col min="11291" max="11291" width="8.85546875" customWidth="1"/>
    <col min="11292" max="11292" width="6.85546875" customWidth="1"/>
    <col min="11293" max="11293" width="8.7109375" customWidth="1"/>
    <col min="11294" max="11294" width="5.5703125" customWidth="1"/>
    <col min="11295" max="11295" width="8.85546875" customWidth="1"/>
    <col min="11296" max="11296" width="5.5703125" customWidth="1"/>
    <col min="11521" max="11521" width="68.42578125" bestFit="1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42578125" bestFit="1" customWidth="1"/>
    <col min="11537" max="11537" width="9.28515625" customWidth="1"/>
    <col min="11538" max="11538" width="9.140625" customWidth="1"/>
    <col min="11539" max="11540" width="9.5703125" customWidth="1"/>
    <col min="11541" max="11541" width="9.28515625" customWidth="1"/>
    <col min="11542" max="11543" width="0" hidden="1" customWidth="1"/>
    <col min="11544" max="11544" width="9.28515625" customWidth="1"/>
    <col min="11545" max="11545" width="8.140625" customWidth="1"/>
    <col min="11546" max="11546" width="7.85546875" bestFit="1" customWidth="1"/>
    <col min="11547" max="11547" width="8.85546875" customWidth="1"/>
    <col min="11548" max="11548" width="6.85546875" customWidth="1"/>
    <col min="11549" max="11549" width="8.7109375" customWidth="1"/>
    <col min="11550" max="11550" width="5.5703125" customWidth="1"/>
    <col min="11551" max="11551" width="8.85546875" customWidth="1"/>
    <col min="11552" max="11552" width="5.5703125" customWidth="1"/>
    <col min="11777" max="11777" width="68.42578125" bestFit="1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42578125" bestFit="1" customWidth="1"/>
    <col min="11793" max="11793" width="9.28515625" customWidth="1"/>
    <col min="11794" max="11794" width="9.140625" customWidth="1"/>
    <col min="11795" max="11796" width="9.5703125" customWidth="1"/>
    <col min="11797" max="11797" width="9.28515625" customWidth="1"/>
    <col min="11798" max="11799" width="0" hidden="1" customWidth="1"/>
    <col min="11800" max="11800" width="9.28515625" customWidth="1"/>
    <col min="11801" max="11801" width="8.140625" customWidth="1"/>
    <col min="11802" max="11802" width="7.85546875" bestFit="1" customWidth="1"/>
    <col min="11803" max="11803" width="8.85546875" customWidth="1"/>
    <col min="11804" max="11804" width="6.85546875" customWidth="1"/>
    <col min="11805" max="11805" width="8.7109375" customWidth="1"/>
    <col min="11806" max="11806" width="5.5703125" customWidth="1"/>
    <col min="11807" max="11807" width="8.85546875" customWidth="1"/>
    <col min="11808" max="11808" width="5.5703125" customWidth="1"/>
    <col min="12033" max="12033" width="68.42578125" bestFit="1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42578125" bestFit="1" customWidth="1"/>
    <col min="12049" max="12049" width="9.28515625" customWidth="1"/>
    <col min="12050" max="12050" width="9.140625" customWidth="1"/>
    <col min="12051" max="12052" width="9.5703125" customWidth="1"/>
    <col min="12053" max="12053" width="9.28515625" customWidth="1"/>
    <col min="12054" max="12055" width="0" hidden="1" customWidth="1"/>
    <col min="12056" max="12056" width="9.28515625" customWidth="1"/>
    <col min="12057" max="12057" width="8.140625" customWidth="1"/>
    <col min="12058" max="12058" width="7.85546875" bestFit="1" customWidth="1"/>
    <col min="12059" max="12059" width="8.85546875" customWidth="1"/>
    <col min="12060" max="12060" width="6.85546875" customWidth="1"/>
    <col min="12061" max="12061" width="8.7109375" customWidth="1"/>
    <col min="12062" max="12062" width="5.5703125" customWidth="1"/>
    <col min="12063" max="12063" width="8.85546875" customWidth="1"/>
    <col min="12064" max="12064" width="5.5703125" customWidth="1"/>
    <col min="12289" max="12289" width="68.42578125" bestFit="1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42578125" bestFit="1" customWidth="1"/>
    <col min="12305" max="12305" width="9.28515625" customWidth="1"/>
    <col min="12306" max="12306" width="9.140625" customWidth="1"/>
    <col min="12307" max="12308" width="9.5703125" customWidth="1"/>
    <col min="12309" max="12309" width="9.28515625" customWidth="1"/>
    <col min="12310" max="12311" width="0" hidden="1" customWidth="1"/>
    <col min="12312" max="12312" width="9.28515625" customWidth="1"/>
    <col min="12313" max="12313" width="8.140625" customWidth="1"/>
    <col min="12314" max="12314" width="7.85546875" bestFit="1" customWidth="1"/>
    <col min="12315" max="12315" width="8.85546875" customWidth="1"/>
    <col min="12316" max="12316" width="6.85546875" customWidth="1"/>
    <col min="12317" max="12317" width="8.7109375" customWidth="1"/>
    <col min="12318" max="12318" width="5.5703125" customWidth="1"/>
    <col min="12319" max="12319" width="8.85546875" customWidth="1"/>
    <col min="12320" max="12320" width="5.5703125" customWidth="1"/>
    <col min="12545" max="12545" width="68.42578125" bestFit="1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42578125" bestFit="1" customWidth="1"/>
    <col min="12561" max="12561" width="9.28515625" customWidth="1"/>
    <col min="12562" max="12562" width="9.140625" customWidth="1"/>
    <col min="12563" max="12564" width="9.5703125" customWidth="1"/>
    <col min="12565" max="12565" width="9.28515625" customWidth="1"/>
    <col min="12566" max="12567" width="0" hidden="1" customWidth="1"/>
    <col min="12568" max="12568" width="9.28515625" customWidth="1"/>
    <col min="12569" max="12569" width="8.140625" customWidth="1"/>
    <col min="12570" max="12570" width="7.85546875" bestFit="1" customWidth="1"/>
    <col min="12571" max="12571" width="8.85546875" customWidth="1"/>
    <col min="12572" max="12572" width="6.85546875" customWidth="1"/>
    <col min="12573" max="12573" width="8.7109375" customWidth="1"/>
    <col min="12574" max="12574" width="5.5703125" customWidth="1"/>
    <col min="12575" max="12575" width="8.85546875" customWidth="1"/>
    <col min="12576" max="12576" width="5.5703125" customWidth="1"/>
    <col min="12801" max="12801" width="68.42578125" bestFit="1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42578125" bestFit="1" customWidth="1"/>
    <col min="12817" max="12817" width="9.28515625" customWidth="1"/>
    <col min="12818" max="12818" width="9.140625" customWidth="1"/>
    <col min="12819" max="12820" width="9.5703125" customWidth="1"/>
    <col min="12821" max="12821" width="9.28515625" customWidth="1"/>
    <col min="12822" max="12823" width="0" hidden="1" customWidth="1"/>
    <col min="12824" max="12824" width="9.28515625" customWidth="1"/>
    <col min="12825" max="12825" width="8.140625" customWidth="1"/>
    <col min="12826" max="12826" width="7.85546875" bestFit="1" customWidth="1"/>
    <col min="12827" max="12827" width="8.85546875" customWidth="1"/>
    <col min="12828" max="12828" width="6.85546875" customWidth="1"/>
    <col min="12829" max="12829" width="8.7109375" customWidth="1"/>
    <col min="12830" max="12830" width="5.5703125" customWidth="1"/>
    <col min="12831" max="12831" width="8.85546875" customWidth="1"/>
    <col min="12832" max="12832" width="5.5703125" customWidth="1"/>
    <col min="13057" max="13057" width="68.42578125" bestFit="1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42578125" bestFit="1" customWidth="1"/>
    <col min="13073" max="13073" width="9.28515625" customWidth="1"/>
    <col min="13074" max="13074" width="9.140625" customWidth="1"/>
    <col min="13075" max="13076" width="9.5703125" customWidth="1"/>
    <col min="13077" max="13077" width="9.28515625" customWidth="1"/>
    <col min="13078" max="13079" width="0" hidden="1" customWidth="1"/>
    <col min="13080" max="13080" width="9.28515625" customWidth="1"/>
    <col min="13081" max="13081" width="8.140625" customWidth="1"/>
    <col min="13082" max="13082" width="7.85546875" bestFit="1" customWidth="1"/>
    <col min="13083" max="13083" width="8.85546875" customWidth="1"/>
    <col min="13084" max="13084" width="6.85546875" customWidth="1"/>
    <col min="13085" max="13085" width="8.7109375" customWidth="1"/>
    <col min="13086" max="13086" width="5.5703125" customWidth="1"/>
    <col min="13087" max="13087" width="8.85546875" customWidth="1"/>
    <col min="13088" max="13088" width="5.5703125" customWidth="1"/>
    <col min="13313" max="13313" width="68.42578125" bestFit="1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42578125" bestFit="1" customWidth="1"/>
    <col min="13329" max="13329" width="9.28515625" customWidth="1"/>
    <col min="13330" max="13330" width="9.140625" customWidth="1"/>
    <col min="13331" max="13332" width="9.5703125" customWidth="1"/>
    <col min="13333" max="13333" width="9.28515625" customWidth="1"/>
    <col min="13334" max="13335" width="0" hidden="1" customWidth="1"/>
    <col min="13336" max="13336" width="9.28515625" customWidth="1"/>
    <col min="13337" max="13337" width="8.140625" customWidth="1"/>
    <col min="13338" max="13338" width="7.85546875" bestFit="1" customWidth="1"/>
    <col min="13339" max="13339" width="8.85546875" customWidth="1"/>
    <col min="13340" max="13340" width="6.85546875" customWidth="1"/>
    <col min="13341" max="13341" width="8.7109375" customWidth="1"/>
    <col min="13342" max="13342" width="5.5703125" customWidth="1"/>
    <col min="13343" max="13343" width="8.85546875" customWidth="1"/>
    <col min="13344" max="13344" width="5.5703125" customWidth="1"/>
    <col min="13569" max="13569" width="68.42578125" bestFit="1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42578125" bestFit="1" customWidth="1"/>
    <col min="13585" max="13585" width="9.28515625" customWidth="1"/>
    <col min="13586" max="13586" width="9.140625" customWidth="1"/>
    <col min="13587" max="13588" width="9.5703125" customWidth="1"/>
    <col min="13589" max="13589" width="9.28515625" customWidth="1"/>
    <col min="13590" max="13591" width="0" hidden="1" customWidth="1"/>
    <col min="13592" max="13592" width="9.28515625" customWidth="1"/>
    <col min="13593" max="13593" width="8.140625" customWidth="1"/>
    <col min="13594" max="13594" width="7.85546875" bestFit="1" customWidth="1"/>
    <col min="13595" max="13595" width="8.85546875" customWidth="1"/>
    <col min="13596" max="13596" width="6.85546875" customWidth="1"/>
    <col min="13597" max="13597" width="8.7109375" customWidth="1"/>
    <col min="13598" max="13598" width="5.5703125" customWidth="1"/>
    <col min="13599" max="13599" width="8.85546875" customWidth="1"/>
    <col min="13600" max="13600" width="5.5703125" customWidth="1"/>
    <col min="13825" max="13825" width="68.42578125" bestFit="1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42578125" bestFit="1" customWidth="1"/>
    <col min="13841" max="13841" width="9.28515625" customWidth="1"/>
    <col min="13842" max="13842" width="9.140625" customWidth="1"/>
    <col min="13843" max="13844" width="9.5703125" customWidth="1"/>
    <col min="13845" max="13845" width="9.28515625" customWidth="1"/>
    <col min="13846" max="13847" width="0" hidden="1" customWidth="1"/>
    <col min="13848" max="13848" width="9.28515625" customWidth="1"/>
    <col min="13849" max="13849" width="8.140625" customWidth="1"/>
    <col min="13850" max="13850" width="7.85546875" bestFit="1" customWidth="1"/>
    <col min="13851" max="13851" width="8.85546875" customWidth="1"/>
    <col min="13852" max="13852" width="6.85546875" customWidth="1"/>
    <col min="13853" max="13853" width="8.7109375" customWidth="1"/>
    <col min="13854" max="13854" width="5.5703125" customWidth="1"/>
    <col min="13855" max="13855" width="8.85546875" customWidth="1"/>
    <col min="13856" max="13856" width="5.5703125" customWidth="1"/>
    <col min="14081" max="14081" width="68.42578125" bestFit="1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42578125" bestFit="1" customWidth="1"/>
    <col min="14097" max="14097" width="9.28515625" customWidth="1"/>
    <col min="14098" max="14098" width="9.140625" customWidth="1"/>
    <col min="14099" max="14100" width="9.5703125" customWidth="1"/>
    <col min="14101" max="14101" width="9.28515625" customWidth="1"/>
    <col min="14102" max="14103" width="0" hidden="1" customWidth="1"/>
    <col min="14104" max="14104" width="9.28515625" customWidth="1"/>
    <col min="14105" max="14105" width="8.140625" customWidth="1"/>
    <col min="14106" max="14106" width="7.85546875" bestFit="1" customWidth="1"/>
    <col min="14107" max="14107" width="8.85546875" customWidth="1"/>
    <col min="14108" max="14108" width="6.85546875" customWidth="1"/>
    <col min="14109" max="14109" width="8.7109375" customWidth="1"/>
    <col min="14110" max="14110" width="5.5703125" customWidth="1"/>
    <col min="14111" max="14111" width="8.85546875" customWidth="1"/>
    <col min="14112" max="14112" width="5.5703125" customWidth="1"/>
    <col min="14337" max="14337" width="68.42578125" bestFit="1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42578125" bestFit="1" customWidth="1"/>
    <col min="14353" max="14353" width="9.28515625" customWidth="1"/>
    <col min="14354" max="14354" width="9.140625" customWidth="1"/>
    <col min="14355" max="14356" width="9.5703125" customWidth="1"/>
    <col min="14357" max="14357" width="9.28515625" customWidth="1"/>
    <col min="14358" max="14359" width="0" hidden="1" customWidth="1"/>
    <col min="14360" max="14360" width="9.28515625" customWidth="1"/>
    <col min="14361" max="14361" width="8.140625" customWidth="1"/>
    <col min="14362" max="14362" width="7.85546875" bestFit="1" customWidth="1"/>
    <col min="14363" max="14363" width="8.85546875" customWidth="1"/>
    <col min="14364" max="14364" width="6.85546875" customWidth="1"/>
    <col min="14365" max="14365" width="8.7109375" customWidth="1"/>
    <col min="14366" max="14366" width="5.5703125" customWidth="1"/>
    <col min="14367" max="14367" width="8.85546875" customWidth="1"/>
    <col min="14368" max="14368" width="5.5703125" customWidth="1"/>
    <col min="14593" max="14593" width="68.42578125" bestFit="1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42578125" bestFit="1" customWidth="1"/>
    <col min="14609" max="14609" width="9.28515625" customWidth="1"/>
    <col min="14610" max="14610" width="9.140625" customWidth="1"/>
    <col min="14611" max="14612" width="9.5703125" customWidth="1"/>
    <col min="14613" max="14613" width="9.28515625" customWidth="1"/>
    <col min="14614" max="14615" width="0" hidden="1" customWidth="1"/>
    <col min="14616" max="14616" width="9.28515625" customWidth="1"/>
    <col min="14617" max="14617" width="8.140625" customWidth="1"/>
    <col min="14618" max="14618" width="7.85546875" bestFit="1" customWidth="1"/>
    <col min="14619" max="14619" width="8.85546875" customWidth="1"/>
    <col min="14620" max="14620" width="6.85546875" customWidth="1"/>
    <col min="14621" max="14621" width="8.7109375" customWidth="1"/>
    <col min="14622" max="14622" width="5.5703125" customWidth="1"/>
    <col min="14623" max="14623" width="8.85546875" customWidth="1"/>
    <col min="14624" max="14624" width="5.5703125" customWidth="1"/>
    <col min="14849" max="14849" width="68.42578125" bestFit="1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42578125" bestFit="1" customWidth="1"/>
    <col min="14865" max="14865" width="9.28515625" customWidth="1"/>
    <col min="14866" max="14866" width="9.140625" customWidth="1"/>
    <col min="14867" max="14868" width="9.5703125" customWidth="1"/>
    <col min="14869" max="14869" width="9.28515625" customWidth="1"/>
    <col min="14870" max="14871" width="0" hidden="1" customWidth="1"/>
    <col min="14872" max="14872" width="9.28515625" customWidth="1"/>
    <col min="14873" max="14873" width="8.140625" customWidth="1"/>
    <col min="14874" max="14874" width="7.85546875" bestFit="1" customWidth="1"/>
    <col min="14875" max="14875" width="8.85546875" customWidth="1"/>
    <col min="14876" max="14876" width="6.85546875" customWidth="1"/>
    <col min="14877" max="14877" width="8.7109375" customWidth="1"/>
    <col min="14878" max="14878" width="5.5703125" customWidth="1"/>
    <col min="14879" max="14879" width="8.85546875" customWidth="1"/>
    <col min="14880" max="14880" width="5.5703125" customWidth="1"/>
    <col min="15105" max="15105" width="68.42578125" bestFit="1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42578125" bestFit="1" customWidth="1"/>
    <col min="15121" max="15121" width="9.28515625" customWidth="1"/>
    <col min="15122" max="15122" width="9.140625" customWidth="1"/>
    <col min="15123" max="15124" width="9.5703125" customWidth="1"/>
    <col min="15125" max="15125" width="9.28515625" customWidth="1"/>
    <col min="15126" max="15127" width="0" hidden="1" customWidth="1"/>
    <col min="15128" max="15128" width="9.28515625" customWidth="1"/>
    <col min="15129" max="15129" width="8.140625" customWidth="1"/>
    <col min="15130" max="15130" width="7.85546875" bestFit="1" customWidth="1"/>
    <col min="15131" max="15131" width="8.85546875" customWidth="1"/>
    <col min="15132" max="15132" width="6.85546875" customWidth="1"/>
    <col min="15133" max="15133" width="8.7109375" customWidth="1"/>
    <col min="15134" max="15134" width="5.5703125" customWidth="1"/>
    <col min="15135" max="15135" width="8.85546875" customWidth="1"/>
    <col min="15136" max="15136" width="5.5703125" customWidth="1"/>
    <col min="15361" max="15361" width="68.42578125" bestFit="1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42578125" bestFit="1" customWidth="1"/>
    <col min="15377" max="15377" width="9.28515625" customWidth="1"/>
    <col min="15378" max="15378" width="9.140625" customWidth="1"/>
    <col min="15379" max="15380" width="9.5703125" customWidth="1"/>
    <col min="15381" max="15381" width="9.28515625" customWidth="1"/>
    <col min="15382" max="15383" width="0" hidden="1" customWidth="1"/>
    <col min="15384" max="15384" width="9.28515625" customWidth="1"/>
    <col min="15385" max="15385" width="8.140625" customWidth="1"/>
    <col min="15386" max="15386" width="7.85546875" bestFit="1" customWidth="1"/>
    <col min="15387" max="15387" width="8.85546875" customWidth="1"/>
    <col min="15388" max="15388" width="6.85546875" customWidth="1"/>
    <col min="15389" max="15389" width="8.7109375" customWidth="1"/>
    <col min="15390" max="15390" width="5.5703125" customWidth="1"/>
    <col min="15391" max="15391" width="8.85546875" customWidth="1"/>
    <col min="15392" max="15392" width="5.5703125" customWidth="1"/>
    <col min="15617" max="15617" width="68.42578125" bestFit="1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42578125" bestFit="1" customWidth="1"/>
    <col min="15633" max="15633" width="9.28515625" customWidth="1"/>
    <col min="15634" max="15634" width="9.140625" customWidth="1"/>
    <col min="15635" max="15636" width="9.5703125" customWidth="1"/>
    <col min="15637" max="15637" width="9.28515625" customWidth="1"/>
    <col min="15638" max="15639" width="0" hidden="1" customWidth="1"/>
    <col min="15640" max="15640" width="9.28515625" customWidth="1"/>
    <col min="15641" max="15641" width="8.140625" customWidth="1"/>
    <col min="15642" max="15642" width="7.85546875" bestFit="1" customWidth="1"/>
    <col min="15643" max="15643" width="8.85546875" customWidth="1"/>
    <col min="15644" max="15644" width="6.85546875" customWidth="1"/>
    <col min="15645" max="15645" width="8.7109375" customWidth="1"/>
    <col min="15646" max="15646" width="5.5703125" customWidth="1"/>
    <col min="15647" max="15647" width="8.85546875" customWidth="1"/>
    <col min="15648" max="15648" width="5.5703125" customWidth="1"/>
    <col min="15873" max="15873" width="68.42578125" bestFit="1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42578125" bestFit="1" customWidth="1"/>
    <col min="15889" max="15889" width="9.28515625" customWidth="1"/>
    <col min="15890" max="15890" width="9.140625" customWidth="1"/>
    <col min="15891" max="15892" width="9.5703125" customWidth="1"/>
    <col min="15893" max="15893" width="9.28515625" customWidth="1"/>
    <col min="15894" max="15895" width="0" hidden="1" customWidth="1"/>
    <col min="15896" max="15896" width="9.28515625" customWidth="1"/>
    <col min="15897" max="15897" width="8.140625" customWidth="1"/>
    <col min="15898" max="15898" width="7.85546875" bestFit="1" customWidth="1"/>
    <col min="15899" max="15899" width="8.85546875" customWidth="1"/>
    <col min="15900" max="15900" width="6.85546875" customWidth="1"/>
    <col min="15901" max="15901" width="8.7109375" customWidth="1"/>
    <col min="15902" max="15902" width="5.5703125" customWidth="1"/>
    <col min="15903" max="15903" width="8.85546875" customWidth="1"/>
    <col min="15904" max="15904" width="5.5703125" customWidth="1"/>
    <col min="16129" max="16129" width="68.42578125" bestFit="1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42578125" bestFit="1" customWidth="1"/>
    <col min="16145" max="16145" width="9.28515625" customWidth="1"/>
    <col min="16146" max="16146" width="9.140625" customWidth="1"/>
    <col min="16147" max="16148" width="9.5703125" customWidth="1"/>
    <col min="16149" max="16149" width="9.28515625" customWidth="1"/>
    <col min="16150" max="16151" width="0" hidden="1" customWidth="1"/>
    <col min="16152" max="16152" width="9.28515625" customWidth="1"/>
    <col min="16153" max="16153" width="8.140625" customWidth="1"/>
    <col min="16154" max="16154" width="7.85546875" bestFit="1" customWidth="1"/>
    <col min="16155" max="16155" width="8.85546875" customWidth="1"/>
    <col min="16156" max="16156" width="6.85546875" customWidth="1"/>
    <col min="16157" max="16157" width="8.7109375" customWidth="1"/>
    <col min="16158" max="16158" width="5.5703125" customWidth="1"/>
    <col min="16159" max="16159" width="8.85546875" customWidth="1"/>
    <col min="16160" max="16160" width="5.5703125" customWidth="1"/>
  </cols>
  <sheetData>
    <row r="1" spans="1:32" ht="13.5" customHeight="1" thickBot="1" x14ac:dyDescent="0.3">
      <c r="A1" s="1">
        <v>9</v>
      </c>
      <c r="B1" s="233" t="s">
        <v>0</v>
      </c>
      <c r="C1" s="234"/>
      <c r="D1" s="234"/>
      <c r="E1" s="234"/>
      <c r="F1" s="234"/>
      <c r="G1" s="234"/>
      <c r="H1" s="235"/>
      <c r="I1" s="236"/>
      <c r="J1" s="2"/>
      <c r="K1" s="237" t="s">
        <v>43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306" t="s">
        <v>5</v>
      </c>
      <c r="I2" s="306" t="s">
        <v>6</v>
      </c>
      <c r="J2" s="306" t="s">
        <v>6</v>
      </c>
      <c r="K2" s="250" t="s">
        <v>4</v>
      </c>
      <c r="L2" s="251"/>
      <c r="M2" s="251"/>
      <c r="N2" s="251"/>
      <c r="O2" s="251"/>
      <c r="P2" s="251"/>
      <c r="Q2" s="251"/>
      <c r="R2" s="252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41"/>
      <c r="C3" s="243"/>
      <c r="D3" s="218" t="s">
        <v>9</v>
      </c>
      <c r="E3" s="11" t="s">
        <v>10</v>
      </c>
      <c r="F3" s="11" t="s">
        <v>11</v>
      </c>
      <c r="G3" s="12" t="s">
        <v>12</v>
      </c>
      <c r="H3" s="307"/>
      <c r="I3" s="307"/>
      <c r="J3" s="308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1509</v>
      </c>
      <c r="C4" s="20">
        <f>'[2]8'!C72</f>
        <v>2488</v>
      </c>
      <c r="D4" s="219">
        <f>'[2]8'!D72</f>
        <v>981</v>
      </c>
      <c r="E4" s="20">
        <f>'[2]8'!E72</f>
        <v>-140</v>
      </c>
      <c r="F4" s="20">
        <f>'[2]8'!F72</f>
        <v>1075</v>
      </c>
      <c r="G4" s="20" t="e">
        <f>'[2]8'!G72</f>
        <v>#REF!</v>
      </c>
      <c r="H4" s="21">
        <f>'[2]8'!H72</f>
        <v>25.812000000000353</v>
      </c>
      <c r="I4" s="21">
        <f>'[2]8'!I72</f>
        <v>0</v>
      </c>
      <c r="J4" s="21">
        <f>'[2]8'!J72</f>
        <v>0</v>
      </c>
      <c r="K4" s="21">
        <f>'[2]8'!K72</f>
        <v>20580.280000000021</v>
      </c>
      <c r="L4" s="21">
        <f>'[2]8'!L72</f>
        <v>76008.199999999808</v>
      </c>
      <c r="M4" s="21">
        <f>'[2]8'!M72</f>
        <v>10733.09000000004</v>
      </c>
      <c r="N4" s="21">
        <f>'[2]8'!N72</f>
        <v>50292</v>
      </c>
      <c r="O4" s="21">
        <f>'[2]8'!O72</f>
        <v>36875.950000000012</v>
      </c>
      <c r="P4" s="21">
        <f>'[2]8'!P72</f>
        <v>187791.90000000002</v>
      </c>
      <c r="Q4" s="21">
        <f>'[2]8'!Q72</f>
        <v>0</v>
      </c>
      <c r="R4" s="21">
        <f>'[2]8'!R72</f>
        <v>-2.7284841053187847E-12</v>
      </c>
      <c r="S4" s="21">
        <f>'[2]8'!S72</f>
        <v>10659.548999999999</v>
      </c>
      <c r="T4" s="21">
        <f>'[2]8'!T72</f>
        <v>1</v>
      </c>
      <c r="U4" s="21">
        <f>'[2]8'!U72</f>
        <v>859.82999999999629</v>
      </c>
      <c r="V4" s="220" t="e">
        <f>'[2]8'!V72</f>
        <v>#REF!</v>
      </c>
      <c r="W4" s="220" t="e">
        <f>'[2]8'!W72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93</v>
      </c>
      <c r="B5" s="23">
        <f>B4+1</f>
        <v>1510</v>
      </c>
      <c r="C5" s="24"/>
      <c r="D5" s="57"/>
      <c r="E5" s="25"/>
      <c r="F5" s="27"/>
      <c r="G5" s="28"/>
      <c r="H5" s="29">
        <v>526</v>
      </c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1" si="0">B5+1</f>
        <v>1511</v>
      </c>
      <c r="C6" s="24"/>
      <c r="D6" s="57"/>
      <c r="E6" s="25">
        <v>4370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1512</v>
      </c>
      <c r="C7" s="24"/>
      <c r="D7" s="26"/>
      <c r="E7" s="25"/>
      <c r="F7" s="27">
        <v>1224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64</v>
      </c>
      <c r="B8" s="23">
        <f t="shared" si="0"/>
        <v>1513</v>
      </c>
      <c r="C8" s="24"/>
      <c r="D8" s="26">
        <v>675</v>
      </c>
      <c r="E8" s="25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1514</v>
      </c>
      <c r="C9" s="24"/>
      <c r="D9" s="26"/>
      <c r="E9" s="25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1515</v>
      </c>
      <c r="C10" s="24"/>
      <c r="D10" s="26"/>
      <c r="E10" s="25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1516</v>
      </c>
      <c r="C11" s="24"/>
      <c r="D11" s="26"/>
      <c r="E11" s="25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1517</v>
      </c>
      <c r="C12" s="24"/>
      <c r="D12" s="57"/>
      <c r="E12" s="25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1518</v>
      </c>
      <c r="C13" s="24"/>
      <c r="D13" s="57"/>
      <c r="E13" s="25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1519</v>
      </c>
      <c r="C14" s="24"/>
      <c r="D14" s="57"/>
      <c r="E14" s="25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1520</v>
      </c>
      <c r="C15" s="24"/>
      <c r="D15" s="57"/>
      <c r="E15" s="25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1521</v>
      </c>
      <c r="C16" s="24"/>
      <c r="D16" s="57"/>
      <c r="E16" s="25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 t="s">
        <v>23</v>
      </c>
      <c r="B17" s="23">
        <f t="shared" si="0"/>
        <v>1522</v>
      </c>
      <c r="C17" s="24"/>
      <c r="D17" s="57"/>
      <c r="E17" s="25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 t="s">
        <v>23</v>
      </c>
      <c r="B18" s="23">
        <f t="shared" si="0"/>
        <v>1523</v>
      </c>
      <c r="C18" s="24"/>
      <c r="D18" s="57"/>
      <c r="E18" s="25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24</v>
      </c>
      <c r="B19" s="23">
        <f t="shared" si="0"/>
        <v>1524</v>
      </c>
      <c r="C19" s="24"/>
      <c r="D19" s="57"/>
      <c r="E19" s="25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25</v>
      </c>
      <c r="B20" s="23">
        <f t="shared" si="0"/>
        <v>1525</v>
      </c>
      <c r="C20" s="24"/>
      <c r="D20" s="57"/>
      <c r="E20" s="25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ht="15.75" thickBot="1" x14ac:dyDescent="0.3">
      <c r="A21" s="22" t="s">
        <v>26</v>
      </c>
      <c r="B21" s="23">
        <f t="shared" si="0"/>
        <v>1526</v>
      </c>
      <c r="C21" s="24"/>
      <c r="D21" s="57"/>
      <c r="E21" s="25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6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ht="15.75" thickBot="1" x14ac:dyDescent="0.3">
      <c r="A22" s="253" t="s">
        <v>27</v>
      </c>
      <c r="B22" s="254"/>
      <c r="C22" s="37">
        <f t="shared" ref="C22:W22" si="1">SUM(C4:C21)</f>
        <v>2488</v>
      </c>
      <c r="D22" s="38">
        <f t="shared" si="1"/>
        <v>1656</v>
      </c>
      <c r="E22" s="37">
        <f t="shared" si="1"/>
        <v>4230</v>
      </c>
      <c r="F22" s="37">
        <f t="shared" si="1"/>
        <v>2299</v>
      </c>
      <c r="G22" s="39" t="e">
        <f t="shared" si="1"/>
        <v>#REF!</v>
      </c>
      <c r="H22" s="21">
        <f t="shared" si="1"/>
        <v>551.81200000000035</v>
      </c>
      <c r="I22" s="40">
        <f t="shared" si="1"/>
        <v>0</v>
      </c>
      <c r="J22" s="21">
        <f t="shared" si="1"/>
        <v>0</v>
      </c>
      <c r="K22" s="41">
        <f t="shared" si="1"/>
        <v>20580.280000000021</v>
      </c>
      <c r="L22" s="21">
        <f t="shared" si="1"/>
        <v>76008.199999999808</v>
      </c>
      <c r="M22" s="21">
        <f t="shared" si="1"/>
        <v>10733.09000000004</v>
      </c>
      <c r="N22" s="21">
        <f t="shared" si="1"/>
        <v>50292</v>
      </c>
      <c r="O22" s="40">
        <f t="shared" si="1"/>
        <v>36875.950000000012</v>
      </c>
      <c r="P22" s="21">
        <f t="shared" si="1"/>
        <v>187791.90000000002</v>
      </c>
      <c r="Q22" s="21">
        <f t="shared" si="1"/>
        <v>0</v>
      </c>
      <c r="R22" s="21">
        <f t="shared" si="1"/>
        <v>-2.7284841053187847E-12</v>
      </c>
      <c r="S22" s="21">
        <f t="shared" si="1"/>
        <v>10659.548999999999</v>
      </c>
      <c r="T22" s="21">
        <f t="shared" si="1"/>
        <v>1</v>
      </c>
      <c r="U22" s="21">
        <f t="shared" si="1"/>
        <v>859.82999999999629</v>
      </c>
      <c r="V22" s="37" t="e">
        <f t="shared" si="1"/>
        <v>#REF!</v>
      </c>
      <c r="W22" s="37" t="e">
        <f t="shared" si="1"/>
        <v>#REF!</v>
      </c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42" t="s">
        <v>28</v>
      </c>
      <c r="B23" s="43">
        <v>588</v>
      </c>
      <c r="C23" s="43"/>
      <c r="D23" s="45"/>
      <c r="E23" s="44"/>
      <c r="F23" s="46"/>
      <c r="G23" s="47"/>
      <c r="H23" s="48"/>
      <c r="I23" s="49"/>
      <c r="J23" s="50"/>
      <c r="K23" s="51"/>
      <c r="L23" s="48"/>
      <c r="M23" s="50"/>
      <c r="N23" s="50"/>
      <c r="O23" s="49"/>
      <c r="P23" s="50"/>
      <c r="Q23" s="52"/>
      <c r="R23" s="48"/>
      <c r="S23" s="50"/>
      <c r="T23" s="50"/>
      <c r="U23" s="50"/>
      <c r="V23" s="53"/>
      <c r="W23" s="54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/>
      <c r="B24" s="55">
        <f>B23+1</f>
        <v>589</v>
      </c>
      <c r="C24" s="56"/>
      <c r="D24" s="57"/>
      <c r="E24" s="25"/>
      <c r="F24" s="27"/>
      <c r="G24" s="28"/>
      <c r="H24" s="29"/>
      <c r="I24" s="30"/>
      <c r="J24" s="31"/>
      <c r="K24" s="32"/>
      <c r="L24" s="29"/>
      <c r="M24" s="31"/>
      <c r="N24" s="31"/>
      <c r="O24" s="30"/>
      <c r="P24" s="31"/>
      <c r="Q24" s="33"/>
      <c r="R24" s="29"/>
      <c r="S24" s="31"/>
      <c r="T24" s="31"/>
      <c r="U24" s="31"/>
      <c r="V24" s="58"/>
      <c r="W24" s="59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/>
      <c r="B25" s="55">
        <f>B24+1</f>
        <v>590</v>
      </c>
      <c r="C25" s="56"/>
      <c r="D25" s="57"/>
      <c r="E25" s="25"/>
      <c r="F25" s="27"/>
      <c r="G25" s="28"/>
      <c r="H25" s="29"/>
      <c r="I25" s="30"/>
      <c r="J25" s="31"/>
      <c r="K25" s="32"/>
      <c r="L25" s="29"/>
      <c r="M25" s="31"/>
      <c r="N25" s="31"/>
      <c r="O25" s="30"/>
      <c r="P25" s="31"/>
      <c r="Q25" s="33"/>
      <c r="R25" s="29"/>
      <c r="S25" s="31"/>
      <c r="T25" s="31"/>
      <c r="U25" s="31"/>
      <c r="V25" s="58"/>
      <c r="W25" s="59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35</v>
      </c>
      <c r="B26" s="55">
        <f>B25+1</f>
        <v>591</v>
      </c>
      <c r="C26" s="56"/>
      <c r="D26" s="57"/>
      <c r="E26" s="25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30</v>
      </c>
      <c r="B27" s="55">
        <f t="shared" ref="B27:B42" si="2">B26+1</f>
        <v>592</v>
      </c>
      <c r="C27" s="56"/>
      <c r="D27" s="57"/>
      <c r="E27" s="25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/>
      <c r="B28" s="55">
        <f t="shared" si="2"/>
        <v>593</v>
      </c>
      <c r="C28" s="56"/>
      <c r="D28" s="57"/>
      <c r="E28" s="25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594</v>
      </c>
      <c r="C29" s="56"/>
      <c r="D29" s="57"/>
      <c r="E29" s="25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595</v>
      </c>
      <c r="C30" s="56"/>
      <c r="D30" s="57"/>
      <c r="E30" s="25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596</v>
      </c>
      <c r="C31" s="56"/>
      <c r="D31" s="57"/>
      <c r="E31" s="25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597</v>
      </c>
      <c r="C32" s="56"/>
      <c r="D32" s="57"/>
      <c r="E32" s="25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598</v>
      </c>
      <c r="C33" s="56"/>
      <c r="D33" s="57"/>
      <c r="E33" s="25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599</v>
      </c>
      <c r="C34" s="56"/>
      <c r="D34" s="57"/>
      <c r="E34" s="25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31</v>
      </c>
      <c r="B35" s="55">
        <f t="shared" si="2"/>
        <v>600</v>
      </c>
      <c r="C35" s="56"/>
      <c r="D35" s="57"/>
      <c r="E35" s="25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29</v>
      </c>
      <c r="B36" s="55">
        <f t="shared" si="2"/>
        <v>601</v>
      </c>
      <c r="C36" s="56"/>
      <c r="D36" s="57"/>
      <c r="E36" s="25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30</v>
      </c>
      <c r="B37" s="55">
        <f t="shared" si="2"/>
        <v>602</v>
      </c>
      <c r="C37" s="56"/>
      <c r="D37" s="57"/>
      <c r="E37" s="25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32</v>
      </c>
      <c r="B38" s="55">
        <f t="shared" si="2"/>
        <v>603</v>
      </c>
      <c r="C38" s="56"/>
      <c r="D38" s="57"/>
      <c r="E38" s="25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33</v>
      </c>
      <c r="B39" s="55">
        <f t="shared" si="2"/>
        <v>604</v>
      </c>
      <c r="C39" s="56"/>
      <c r="D39" s="57"/>
      <c r="E39" s="25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605</v>
      </c>
      <c r="C40" s="56"/>
      <c r="D40" s="57"/>
      <c r="E40" s="25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34</v>
      </c>
      <c r="B41" s="55">
        <f t="shared" si="2"/>
        <v>606</v>
      </c>
      <c r="C41" s="56"/>
      <c r="D41" s="57"/>
      <c r="E41" s="25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35</v>
      </c>
      <c r="B42" s="55">
        <f t="shared" si="2"/>
        <v>607</v>
      </c>
      <c r="C42" s="56"/>
      <c r="D42" s="57"/>
      <c r="E42" s="25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255"/>
      <c r="B43" s="256"/>
      <c r="C43" s="60">
        <f t="shared" ref="C43:W43" si="3">SUM(C23:C42)</f>
        <v>0</v>
      </c>
      <c r="D43" s="62">
        <f t="shared" si="3"/>
        <v>0</v>
      </c>
      <c r="E43" s="61">
        <f t="shared" si="3"/>
        <v>0</v>
      </c>
      <c r="F43" s="61">
        <f t="shared" si="3"/>
        <v>0</v>
      </c>
      <c r="G43" s="63">
        <f t="shared" si="3"/>
        <v>0</v>
      </c>
      <c r="H43" s="211">
        <f t="shared" si="3"/>
        <v>0</v>
      </c>
      <c r="I43" s="211">
        <f t="shared" si="3"/>
        <v>0</v>
      </c>
      <c r="J43" s="64">
        <f t="shared" si="3"/>
        <v>0</v>
      </c>
      <c r="K43" s="212">
        <f t="shared" si="3"/>
        <v>0</v>
      </c>
      <c r="L43" s="64">
        <f t="shared" si="3"/>
        <v>0</v>
      </c>
      <c r="M43" s="64">
        <f t="shared" si="3"/>
        <v>0</v>
      </c>
      <c r="N43" s="64">
        <f t="shared" si="3"/>
        <v>0</v>
      </c>
      <c r="O43" s="211">
        <f t="shared" si="3"/>
        <v>0</v>
      </c>
      <c r="P43" s="64">
        <f t="shared" si="3"/>
        <v>0</v>
      </c>
      <c r="Q43" s="64">
        <f t="shared" si="3"/>
        <v>0</v>
      </c>
      <c r="R43" s="64">
        <f t="shared" si="3"/>
        <v>0</v>
      </c>
      <c r="S43" s="64">
        <f t="shared" si="3"/>
        <v>0</v>
      </c>
      <c r="T43" s="64">
        <f t="shared" si="3"/>
        <v>0</v>
      </c>
      <c r="U43" s="64">
        <f t="shared" si="3"/>
        <v>0</v>
      </c>
      <c r="V43" s="65">
        <f t="shared" si="3"/>
        <v>0</v>
      </c>
      <c r="W43" s="66">
        <f t="shared" si="3"/>
        <v>0</v>
      </c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67" t="s">
        <v>36</v>
      </c>
      <c r="B44" s="68">
        <v>1067</v>
      </c>
      <c r="C44" s="69"/>
      <c r="D44" s="70"/>
      <c r="E44" s="71"/>
      <c r="F44" s="71"/>
      <c r="G44" s="72"/>
      <c r="H44" s="73"/>
      <c r="I44" s="73"/>
      <c r="J44" s="74"/>
      <c r="K44" s="75"/>
      <c r="L44" s="74"/>
      <c r="M44" s="74"/>
      <c r="N44" s="74"/>
      <c r="O44" s="73"/>
      <c r="P44" s="74"/>
      <c r="Q44" s="74"/>
      <c r="R44" s="76"/>
      <c r="S44" s="74"/>
      <c r="T44" s="74"/>
      <c r="U44" s="74"/>
      <c r="V44" s="77"/>
      <c r="W44" s="78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101</v>
      </c>
      <c r="B45" s="79">
        <f t="shared" ref="B45:B64" si="4">B44+1</f>
        <v>1068</v>
      </c>
      <c r="C45" s="24"/>
      <c r="D45" s="57"/>
      <c r="E45" s="25"/>
      <c r="F45" s="25"/>
      <c r="G45" s="26"/>
      <c r="H45" s="30"/>
      <c r="I45" s="30"/>
      <c r="J45" s="31"/>
      <c r="K45" s="32"/>
      <c r="L45" s="31">
        <v>43498</v>
      </c>
      <c r="M45" s="31"/>
      <c r="N45" s="31"/>
      <c r="O45" s="30"/>
      <c r="P45" s="31"/>
      <c r="Q45" s="33"/>
      <c r="R45" s="29"/>
      <c r="S45" s="31"/>
      <c r="T45" s="31"/>
      <c r="U45" s="31"/>
      <c r="V45" s="80"/>
      <c r="W45" s="81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102</v>
      </c>
      <c r="B46" s="79">
        <f t="shared" si="4"/>
        <v>1069</v>
      </c>
      <c r="C46" s="24"/>
      <c r="D46" s="57"/>
      <c r="E46" s="25"/>
      <c r="F46" s="25"/>
      <c r="G46" s="26"/>
      <c r="H46" s="30"/>
      <c r="I46" s="30"/>
      <c r="J46" s="31"/>
      <c r="K46" s="32"/>
      <c r="L46" s="31">
        <v>15306</v>
      </c>
      <c r="M46" s="31"/>
      <c r="N46" s="31"/>
      <c r="O46" s="30"/>
      <c r="P46" s="31"/>
      <c r="Q46" s="33"/>
      <c r="R46" s="29"/>
      <c r="S46" s="31"/>
      <c r="T46" s="31"/>
      <c r="U46" s="31"/>
      <c r="V46" s="80"/>
      <c r="W46" s="81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103</v>
      </c>
      <c r="B47" s="79">
        <f t="shared" si="4"/>
        <v>1070</v>
      </c>
      <c r="C47" s="24">
        <v>550</v>
      </c>
      <c r="D47" s="84"/>
      <c r="E47" s="27"/>
      <c r="F47" s="27"/>
      <c r="G47" s="85"/>
      <c r="H47" s="86"/>
      <c r="I47" s="86"/>
      <c r="J47" s="33"/>
      <c r="K47" s="87"/>
      <c r="L47" s="33"/>
      <c r="M47" s="33"/>
      <c r="N47" s="33"/>
      <c r="O47" s="86"/>
      <c r="P47" s="88"/>
      <c r="Q47" s="33"/>
      <c r="R47" s="87"/>
      <c r="S47" s="33"/>
      <c r="T47" s="33"/>
      <c r="U47" s="33"/>
      <c r="V47" s="82"/>
      <c r="W47" s="83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104</v>
      </c>
      <c r="B48" s="79">
        <f t="shared" si="4"/>
        <v>1071</v>
      </c>
      <c r="C48" s="24">
        <v>400</v>
      </c>
      <c r="D48" s="84"/>
      <c r="E48" s="27"/>
      <c r="F48" s="27"/>
      <c r="G48" s="85"/>
      <c r="H48" s="86"/>
      <c r="I48" s="86"/>
      <c r="J48" s="33"/>
      <c r="K48" s="87"/>
      <c r="L48" s="33"/>
      <c r="M48" s="33"/>
      <c r="N48" s="33"/>
      <c r="O48" s="86"/>
      <c r="P48" s="88"/>
      <c r="Q48" s="33"/>
      <c r="R48" s="87"/>
      <c r="S48" s="33"/>
      <c r="T48" s="33"/>
      <c r="U48" s="33"/>
      <c r="V48" s="82"/>
      <c r="W48" s="83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105</v>
      </c>
      <c r="B49" s="79">
        <f t="shared" si="4"/>
        <v>1072</v>
      </c>
      <c r="C49" s="24">
        <v>400</v>
      </c>
      <c r="D49" s="84"/>
      <c r="E49" s="27"/>
      <c r="F49" s="27"/>
      <c r="G49" s="85"/>
      <c r="H49" s="86"/>
      <c r="I49" s="86"/>
      <c r="J49" s="33"/>
      <c r="K49" s="87"/>
      <c r="L49" s="33"/>
      <c r="M49" s="33"/>
      <c r="N49" s="33"/>
      <c r="O49" s="86"/>
      <c r="P49" s="88"/>
      <c r="Q49" s="33"/>
      <c r="R49" s="87"/>
      <c r="S49" s="33"/>
      <c r="T49" s="33"/>
      <c r="U49" s="33"/>
      <c r="V49" s="82"/>
      <c r="W49" s="83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106</v>
      </c>
      <c r="B50" s="79">
        <f t="shared" si="4"/>
        <v>1073</v>
      </c>
      <c r="C50" s="24"/>
      <c r="D50" s="84"/>
      <c r="E50" s="27"/>
      <c r="F50" s="27"/>
      <c r="G50" s="85"/>
      <c r="H50" s="86"/>
      <c r="I50" s="86"/>
      <c r="J50" s="33"/>
      <c r="K50" s="87"/>
      <c r="L50" s="33"/>
      <c r="M50" s="33"/>
      <c r="N50" s="33"/>
      <c r="O50" s="86"/>
      <c r="P50" s="88">
        <v>11900</v>
      </c>
      <c r="Q50" s="33"/>
      <c r="R50" s="87"/>
      <c r="S50" s="33"/>
      <c r="T50" s="33"/>
      <c r="U50" s="33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 t="s">
        <v>37</v>
      </c>
      <c r="B51" s="79">
        <f t="shared" si="4"/>
        <v>1074</v>
      </c>
      <c r="C51" s="24"/>
      <c r="D51" s="84"/>
      <c r="E51" s="27">
        <v>120</v>
      </c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107</v>
      </c>
      <c r="B52" s="79">
        <f t="shared" si="4"/>
        <v>1075</v>
      </c>
      <c r="C52" s="24"/>
      <c r="D52" s="84"/>
      <c r="E52" s="27"/>
      <c r="F52" s="27"/>
      <c r="G52" s="85"/>
      <c r="H52" s="86"/>
      <c r="I52" s="86"/>
      <c r="J52" s="33"/>
      <c r="K52" s="87">
        <v>1800</v>
      </c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108</v>
      </c>
      <c r="B53" s="79">
        <f t="shared" si="4"/>
        <v>1076</v>
      </c>
      <c r="C53" s="24"/>
      <c r="D53" s="84"/>
      <c r="E53" s="27"/>
      <c r="F53" s="27"/>
      <c r="G53" s="85"/>
      <c r="H53" s="86"/>
      <c r="I53" s="86"/>
      <c r="J53" s="33"/>
      <c r="K53" s="87">
        <v>4135</v>
      </c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109</v>
      </c>
      <c r="B54" s="79">
        <f t="shared" si="4"/>
        <v>1077</v>
      </c>
      <c r="C54" s="24"/>
      <c r="D54" s="84"/>
      <c r="E54" s="27"/>
      <c r="F54" s="27"/>
      <c r="G54" s="85"/>
      <c r="H54" s="86"/>
      <c r="I54" s="86"/>
      <c r="J54" s="33"/>
      <c r="K54" s="87">
        <v>5556</v>
      </c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 t="s">
        <v>110</v>
      </c>
      <c r="B55" s="79">
        <f t="shared" si="4"/>
        <v>1078</v>
      </c>
      <c r="C55" s="24"/>
      <c r="D55" s="84"/>
      <c r="E55" s="27"/>
      <c r="F55" s="27"/>
      <c r="G55" s="85"/>
      <c r="H55" s="86"/>
      <c r="I55" s="86"/>
      <c r="J55" s="33"/>
      <c r="K55" s="87">
        <v>406.84</v>
      </c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 t="s">
        <v>111</v>
      </c>
      <c r="B56" s="79">
        <f t="shared" si="4"/>
        <v>1079</v>
      </c>
      <c r="C56" s="24">
        <v>750</v>
      </c>
      <c r="D56" s="84"/>
      <c r="E56" s="27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 t="s">
        <v>112</v>
      </c>
      <c r="B57" s="79">
        <f t="shared" si="4"/>
        <v>1080</v>
      </c>
      <c r="C57" s="24">
        <v>720</v>
      </c>
      <c r="D57" s="84"/>
      <c r="E57" s="27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 t="s">
        <v>113</v>
      </c>
      <c r="B58" s="79">
        <f t="shared" si="4"/>
        <v>1081</v>
      </c>
      <c r="C58" s="24">
        <v>600</v>
      </c>
      <c r="D58" s="84"/>
      <c r="E58" s="27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1082</v>
      </c>
      <c r="C59" s="24"/>
      <c r="D59" s="84"/>
      <c r="E59" s="27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1083</v>
      </c>
      <c r="C60" s="24"/>
      <c r="D60" s="84"/>
      <c r="E60" s="27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33"/>
      <c r="Q60" s="33"/>
      <c r="R60" s="89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1084</v>
      </c>
      <c r="C61" s="24"/>
      <c r="D61" s="84"/>
      <c r="E61" s="27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33"/>
      <c r="Q61" s="33"/>
      <c r="R61" s="89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1085</v>
      </c>
      <c r="C62" s="24"/>
      <c r="D62" s="84"/>
      <c r="E62" s="27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33"/>
      <c r="Q62" s="33"/>
      <c r="R62" s="89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 t="s">
        <v>37</v>
      </c>
      <c r="B63" s="79">
        <f t="shared" si="4"/>
        <v>1086</v>
      </c>
      <c r="C63" s="24"/>
      <c r="D63" s="84"/>
      <c r="E63" s="27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33"/>
      <c r="Q63" s="33"/>
      <c r="R63" s="89"/>
      <c r="S63" s="33"/>
      <c r="T63" s="33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.75" thickBot="1" x14ac:dyDescent="0.3">
      <c r="A64" s="22" t="s">
        <v>38</v>
      </c>
      <c r="B64" s="79">
        <f t="shared" si="4"/>
        <v>1087</v>
      </c>
      <c r="C64" s="24"/>
      <c r="D64" s="84"/>
      <c r="E64" s="27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33"/>
      <c r="Q64" s="33"/>
      <c r="R64" s="89"/>
      <c r="S64" s="33"/>
      <c r="T64" s="33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23" ht="15.75" thickBot="1" x14ac:dyDescent="0.3">
      <c r="A65" s="257" t="s">
        <v>39</v>
      </c>
      <c r="B65" s="257"/>
      <c r="C65" s="90">
        <f t="shared" ref="C65:W65" si="5">SUM(C44:C64)</f>
        <v>3420</v>
      </c>
      <c r="D65" s="221">
        <f t="shared" si="5"/>
        <v>0</v>
      </c>
      <c r="E65" s="90">
        <f t="shared" si="5"/>
        <v>120</v>
      </c>
      <c r="F65" s="90">
        <f t="shared" si="5"/>
        <v>0</v>
      </c>
      <c r="G65" s="90">
        <f t="shared" si="5"/>
        <v>0</v>
      </c>
      <c r="H65" s="91">
        <f t="shared" si="5"/>
        <v>0</v>
      </c>
      <c r="I65" s="91">
        <f t="shared" si="5"/>
        <v>0</v>
      </c>
      <c r="J65" s="91">
        <f t="shared" si="5"/>
        <v>0</v>
      </c>
      <c r="K65" s="91">
        <f t="shared" si="5"/>
        <v>11897.84</v>
      </c>
      <c r="L65" s="91">
        <f t="shared" si="5"/>
        <v>58804</v>
      </c>
      <c r="M65" s="91">
        <f t="shared" si="5"/>
        <v>0</v>
      </c>
      <c r="N65" s="91">
        <f t="shared" si="5"/>
        <v>0</v>
      </c>
      <c r="O65" s="92">
        <f t="shared" si="5"/>
        <v>0</v>
      </c>
      <c r="P65" s="91">
        <f t="shared" si="5"/>
        <v>11900</v>
      </c>
      <c r="Q65" s="91">
        <f t="shared" si="5"/>
        <v>0</v>
      </c>
      <c r="R65" s="91">
        <f t="shared" si="5"/>
        <v>0</v>
      </c>
      <c r="S65" s="91">
        <f t="shared" si="5"/>
        <v>0</v>
      </c>
      <c r="T65" s="91">
        <f t="shared" si="5"/>
        <v>0</v>
      </c>
      <c r="U65" s="91">
        <f t="shared" si="5"/>
        <v>0</v>
      </c>
      <c r="V65" s="93">
        <f t="shared" si="5"/>
        <v>0</v>
      </c>
      <c r="W65" s="94">
        <f t="shared" si="5"/>
        <v>0</v>
      </c>
    </row>
    <row r="66" spans="1:23" ht="15.75" thickBot="1" x14ac:dyDescent="0.3">
      <c r="A66" s="309" t="s">
        <v>40</v>
      </c>
      <c r="B66" s="309"/>
      <c r="C66" s="222">
        <f t="shared" ref="C66:W66" si="6">C22+C43-C65</f>
        <v>-932</v>
      </c>
      <c r="D66" s="223">
        <f t="shared" si="6"/>
        <v>1656</v>
      </c>
      <c r="E66" s="222">
        <f t="shared" si="6"/>
        <v>4110</v>
      </c>
      <c r="F66" s="222">
        <f t="shared" si="6"/>
        <v>2299</v>
      </c>
      <c r="G66" s="224" t="e">
        <f t="shared" si="6"/>
        <v>#REF!</v>
      </c>
      <c r="H66" s="207">
        <f t="shared" si="6"/>
        <v>551.81200000000035</v>
      </c>
      <c r="I66" s="225">
        <f t="shared" si="6"/>
        <v>0</v>
      </c>
      <c r="J66" s="207">
        <f t="shared" si="6"/>
        <v>0</v>
      </c>
      <c r="K66" s="226">
        <f t="shared" si="6"/>
        <v>8682.4400000000205</v>
      </c>
      <c r="L66" s="207">
        <f t="shared" si="6"/>
        <v>17204.199999999808</v>
      </c>
      <c r="M66" s="207">
        <f t="shared" si="6"/>
        <v>10733.09000000004</v>
      </c>
      <c r="N66" s="207">
        <f t="shared" si="6"/>
        <v>50292</v>
      </c>
      <c r="O66" s="225">
        <f t="shared" si="6"/>
        <v>36875.950000000012</v>
      </c>
      <c r="P66" s="207">
        <f t="shared" si="6"/>
        <v>175891.90000000002</v>
      </c>
      <c r="Q66" s="227">
        <f t="shared" si="6"/>
        <v>0</v>
      </c>
      <c r="R66" s="227">
        <f>R22+R43-R65</f>
        <v>-2.7284841053187847E-12</v>
      </c>
      <c r="S66" s="207">
        <f t="shared" si="6"/>
        <v>10659.548999999999</v>
      </c>
      <c r="T66" s="207">
        <f t="shared" si="6"/>
        <v>1</v>
      </c>
      <c r="U66" s="207">
        <f t="shared" si="6"/>
        <v>859.82999999999629</v>
      </c>
      <c r="V66" s="126" t="e">
        <f t="shared" si="6"/>
        <v>#REF!</v>
      </c>
      <c r="W66" s="126" t="e">
        <f t="shared" si="6"/>
        <v>#REF!</v>
      </c>
    </row>
    <row r="67" spans="1:23" ht="17.25" customHeight="1" x14ac:dyDescent="0.25"/>
    <row r="69" spans="1:23" ht="27" customHeight="1" x14ac:dyDescent="0.5">
      <c r="A69" s="100"/>
      <c r="Q69" s="302"/>
      <c r="R69" s="302"/>
      <c r="S69" s="302"/>
      <c r="T69" s="302"/>
      <c r="U69" s="302"/>
    </row>
    <row r="70" spans="1:23" ht="21" customHeight="1" x14ac:dyDescent="0.5">
      <c r="A70" s="100" t="s">
        <v>41</v>
      </c>
      <c r="Q70" s="302"/>
      <c r="R70" s="302"/>
      <c r="S70" s="302"/>
      <c r="T70" s="302"/>
      <c r="U70" s="302"/>
    </row>
    <row r="72" spans="1:23" x14ac:dyDescent="0.25">
      <c r="B72" s="101"/>
    </row>
    <row r="242" spans="4:4" x14ac:dyDescent="0.25">
      <c r="D242" s="96" t="s">
        <v>42</v>
      </c>
    </row>
  </sheetData>
  <mergeCells count="15">
    <mergeCell ref="Q70:U70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65:B65"/>
    <mergeCell ref="A66:B66"/>
    <mergeCell ref="Q69:U69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"/>
  <sheetViews>
    <sheetView rightToLeft="1" workbookViewId="0">
      <selection activeCell="F39" sqref="F39"/>
    </sheetView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AF238"/>
  <sheetViews>
    <sheetView rightToLeft="1" workbookViewId="0">
      <selection activeCell="C17" sqref="C17"/>
    </sheetView>
  </sheetViews>
  <sheetFormatPr defaultRowHeight="15" x14ac:dyDescent="0.25"/>
  <cols>
    <col min="1" max="1" width="56.4257812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6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6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6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6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6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6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6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6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6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6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6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6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6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6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6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6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6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6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6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6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6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6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6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6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6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6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6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6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6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6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6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6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6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6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6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6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6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6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6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6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6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6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6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6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6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6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6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6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6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6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6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6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6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6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6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6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6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6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6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6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6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6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6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11</v>
      </c>
      <c r="B1" s="233" t="s">
        <v>0</v>
      </c>
      <c r="C1" s="234"/>
      <c r="D1" s="234"/>
      <c r="E1" s="234"/>
      <c r="F1" s="234"/>
      <c r="G1" s="234"/>
      <c r="H1" s="235"/>
      <c r="I1" s="236"/>
      <c r="J1" s="2"/>
      <c r="K1" s="237" t="s">
        <v>1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306" t="s">
        <v>5</v>
      </c>
      <c r="I2" s="306" t="s">
        <v>6</v>
      </c>
      <c r="J2" s="306" t="s">
        <v>6</v>
      </c>
      <c r="K2" s="250" t="s">
        <v>4</v>
      </c>
      <c r="L2" s="251"/>
      <c r="M2" s="251"/>
      <c r="N2" s="251"/>
      <c r="O2" s="251"/>
      <c r="P2" s="251"/>
      <c r="Q2" s="251"/>
      <c r="R2" s="252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41"/>
      <c r="C3" s="243"/>
      <c r="D3" s="218" t="s">
        <v>9</v>
      </c>
      <c r="E3" s="11" t="s">
        <v>10</v>
      </c>
      <c r="F3" s="11" t="s">
        <v>11</v>
      </c>
      <c r="G3" s="12" t="s">
        <v>12</v>
      </c>
      <c r="H3" s="307"/>
      <c r="I3" s="307"/>
      <c r="J3" s="308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1513</v>
      </c>
      <c r="C4" s="20">
        <f>'[2]10'!C64</f>
        <v>-932</v>
      </c>
      <c r="D4" s="219">
        <f>'[2]10'!D64</f>
        <v>1656</v>
      </c>
      <c r="E4" s="20">
        <f>'[2]10'!E64</f>
        <v>4110</v>
      </c>
      <c r="F4" s="20">
        <f>'[2]10'!F64</f>
        <v>2299</v>
      </c>
      <c r="G4" s="20" t="e">
        <f>'[2]10'!#REF!</f>
        <v>#REF!</v>
      </c>
      <c r="H4" s="21">
        <f>'[2]10'!G64</f>
        <v>551.81200000000035</v>
      </c>
      <c r="I4" s="21">
        <f>'[2]10'!H64</f>
        <v>0</v>
      </c>
      <c r="J4" s="21">
        <f>'[2]10'!H64</f>
        <v>0</v>
      </c>
      <c r="K4" s="21">
        <f>'[2]10'!I64</f>
        <v>8682.4400000000205</v>
      </c>
      <c r="L4" s="21">
        <f>'[2]10'!J64</f>
        <v>17204.199999999808</v>
      </c>
      <c r="M4" s="21">
        <f>'[2]10'!K64</f>
        <v>10733.09000000004</v>
      </c>
      <c r="N4" s="21">
        <f>'[2]10'!L64</f>
        <v>50292</v>
      </c>
      <c r="O4" s="21">
        <f>'[2]10'!M64</f>
        <v>36875.950000000012</v>
      </c>
      <c r="P4" s="21">
        <f>'[2]10'!N64</f>
        <v>175891.90000000002</v>
      </c>
      <c r="Q4" s="21">
        <f>'[2]10'!O64</f>
        <v>0</v>
      </c>
      <c r="R4" s="21">
        <f>'[2]10'!P64</f>
        <v>-2.7284841053187847E-12</v>
      </c>
      <c r="S4" s="21">
        <f>'[2]10'!Q64</f>
        <v>10659.548999999999</v>
      </c>
      <c r="T4" s="21">
        <f>'[2]10'!R64</f>
        <v>1</v>
      </c>
      <c r="U4" s="21">
        <f>'[2]10'!S64</f>
        <v>859.82999999999629</v>
      </c>
      <c r="V4" s="220" t="e">
        <f>'[2]10'!#REF!</f>
        <v>#REF!</v>
      </c>
      <c r="W4" s="220" t="e">
        <f>'[2]10'!#REF!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1514</v>
      </c>
      <c r="C5" s="24"/>
      <c r="D5" s="57"/>
      <c r="E5" s="25">
        <v>6487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ht="14.25" customHeight="1" x14ac:dyDescent="0.25">
      <c r="A6" s="22" t="s">
        <v>23</v>
      </c>
      <c r="B6" s="23">
        <f t="shared" ref="B6:B20" si="0">B5+1</f>
        <v>1515</v>
      </c>
      <c r="C6" s="24"/>
      <c r="D6" s="57"/>
      <c r="E6" s="25">
        <v>80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1516</v>
      </c>
      <c r="C7" s="24"/>
      <c r="D7" s="57"/>
      <c r="E7" s="25"/>
      <c r="F7" s="27">
        <v>1882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115</v>
      </c>
      <c r="B8" s="23">
        <f t="shared" si="0"/>
        <v>1517</v>
      </c>
      <c r="C8" s="24"/>
      <c r="D8" s="57">
        <v>185</v>
      </c>
      <c r="E8" s="25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1518</v>
      </c>
      <c r="C9" s="24"/>
      <c r="D9" s="57"/>
      <c r="E9" s="25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1519</v>
      </c>
      <c r="C10" s="24"/>
      <c r="D10" s="26"/>
      <c r="E10" s="25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1520</v>
      </c>
      <c r="C11" s="24"/>
      <c r="D11" s="26"/>
      <c r="E11" s="25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1521</v>
      </c>
      <c r="C12" s="24"/>
      <c r="D12" s="57"/>
      <c r="E12" s="25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1522</v>
      </c>
      <c r="C13" s="24"/>
      <c r="D13" s="57"/>
      <c r="E13" s="25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1523</v>
      </c>
      <c r="C14" s="24"/>
      <c r="D14" s="57"/>
      <c r="E14" s="25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1524</v>
      </c>
      <c r="C15" s="24"/>
      <c r="D15" s="57"/>
      <c r="E15" s="25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 t="s">
        <v>23</v>
      </c>
      <c r="B16" s="23">
        <f t="shared" si="0"/>
        <v>1525</v>
      </c>
      <c r="C16" s="24"/>
      <c r="D16" s="57"/>
      <c r="E16" s="25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 t="s">
        <v>23</v>
      </c>
      <c r="B17" s="23">
        <f t="shared" si="0"/>
        <v>1526</v>
      </c>
      <c r="C17" s="24"/>
      <c r="D17" s="57"/>
      <c r="E17" s="25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 t="s">
        <v>24</v>
      </c>
      <c r="B18" s="23">
        <f t="shared" si="0"/>
        <v>1527</v>
      </c>
      <c r="C18" s="24"/>
      <c r="D18" s="57"/>
      <c r="E18" s="25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25</v>
      </c>
      <c r="B19" s="23">
        <f t="shared" si="0"/>
        <v>1528</v>
      </c>
      <c r="C19" s="24"/>
      <c r="D19" s="57"/>
      <c r="E19" s="25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ht="15.75" thickBot="1" x14ac:dyDescent="0.3">
      <c r="A20" s="22" t="s">
        <v>26</v>
      </c>
      <c r="B20" s="23">
        <f t="shared" si="0"/>
        <v>1529</v>
      </c>
      <c r="C20" s="24"/>
      <c r="D20" s="57"/>
      <c r="E20" s="228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6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ht="15.75" thickBot="1" x14ac:dyDescent="0.3">
      <c r="A21" s="253" t="s">
        <v>27</v>
      </c>
      <c r="B21" s="254"/>
      <c r="C21" s="37">
        <f t="shared" ref="C21:W21" si="1">SUM(C4:C20)</f>
        <v>-932</v>
      </c>
      <c r="D21" s="37">
        <f t="shared" si="1"/>
        <v>1841</v>
      </c>
      <c r="E21" s="38">
        <f t="shared" si="1"/>
        <v>10677</v>
      </c>
      <c r="F21" s="37">
        <f t="shared" si="1"/>
        <v>4181</v>
      </c>
      <c r="G21" s="39" t="e">
        <f t="shared" si="1"/>
        <v>#REF!</v>
      </c>
      <c r="H21" s="21">
        <f t="shared" si="1"/>
        <v>551.81200000000035</v>
      </c>
      <c r="I21" s="40">
        <f t="shared" si="1"/>
        <v>0</v>
      </c>
      <c r="J21" s="21">
        <f t="shared" si="1"/>
        <v>0</v>
      </c>
      <c r="K21" s="41">
        <f t="shared" si="1"/>
        <v>8682.4400000000205</v>
      </c>
      <c r="L21" s="21">
        <f t="shared" si="1"/>
        <v>17204.199999999808</v>
      </c>
      <c r="M21" s="21">
        <f t="shared" si="1"/>
        <v>10733.09000000004</v>
      </c>
      <c r="N21" s="21">
        <f t="shared" si="1"/>
        <v>50292</v>
      </c>
      <c r="O21" s="40">
        <f t="shared" si="1"/>
        <v>36875.950000000012</v>
      </c>
      <c r="P21" s="21">
        <f t="shared" si="1"/>
        <v>175891.90000000002</v>
      </c>
      <c r="Q21" s="21">
        <f t="shared" si="1"/>
        <v>0</v>
      </c>
      <c r="R21" s="21">
        <f t="shared" si="1"/>
        <v>-2.7284841053187847E-12</v>
      </c>
      <c r="S21" s="21">
        <f t="shared" si="1"/>
        <v>10659.548999999999</v>
      </c>
      <c r="T21" s="21">
        <f t="shared" si="1"/>
        <v>1</v>
      </c>
      <c r="U21" s="21">
        <f t="shared" si="1"/>
        <v>859.82999999999629</v>
      </c>
      <c r="V21" s="37" t="e">
        <f t="shared" si="1"/>
        <v>#REF!</v>
      </c>
      <c r="W21" s="37" t="e">
        <f t="shared" si="1"/>
        <v>#REF!</v>
      </c>
      <c r="X21" s="3"/>
      <c r="Y21" s="3"/>
      <c r="Z21" s="3"/>
      <c r="AA21" s="3"/>
      <c r="AB21" s="3"/>
      <c r="AC21" s="3"/>
      <c r="AD21" s="3"/>
      <c r="AE21" s="3"/>
      <c r="AF21" s="3"/>
    </row>
    <row r="22" spans="1:32" ht="15.75" thickBot="1" x14ac:dyDescent="0.3">
      <c r="A22" s="42" t="s">
        <v>28</v>
      </c>
      <c r="B22" s="43">
        <v>588</v>
      </c>
      <c r="C22" s="43"/>
      <c r="D22" s="44"/>
      <c r="E22" s="45"/>
      <c r="F22" s="46"/>
      <c r="G22" s="47"/>
      <c r="H22" s="48"/>
      <c r="I22" s="49"/>
      <c r="J22" s="50"/>
      <c r="K22" s="51"/>
      <c r="L22" s="48"/>
      <c r="M22" s="50"/>
      <c r="N22" s="50"/>
      <c r="O22" s="49"/>
      <c r="P22" s="50"/>
      <c r="Q22" s="52"/>
      <c r="R22" s="48"/>
      <c r="S22" s="50"/>
      <c r="T22" s="50"/>
      <c r="U22" s="50"/>
      <c r="V22" s="53"/>
      <c r="W22" s="54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/>
      <c r="B23" s="55">
        <f>B22+1</f>
        <v>589</v>
      </c>
      <c r="C23" s="56"/>
      <c r="D23" s="25"/>
      <c r="E23" s="57"/>
      <c r="F23" s="27"/>
      <c r="G23" s="28"/>
      <c r="H23" s="29"/>
      <c r="I23" s="30"/>
      <c r="J23" s="31"/>
      <c r="K23" s="32"/>
      <c r="L23" s="29"/>
      <c r="M23" s="31"/>
      <c r="N23" s="31"/>
      <c r="O23" s="30"/>
      <c r="P23" s="31"/>
      <c r="Q23" s="33"/>
      <c r="R23" s="29"/>
      <c r="S23" s="31"/>
      <c r="T23" s="31"/>
      <c r="U23" s="31"/>
      <c r="V23" s="58"/>
      <c r="W23" s="59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98</v>
      </c>
      <c r="B24" s="55">
        <f t="shared" ref="B24:B41" si="2">B23+1</f>
        <v>590</v>
      </c>
      <c r="C24" s="56"/>
      <c r="D24" s="25"/>
      <c r="E24" s="57"/>
      <c r="F24" s="27"/>
      <c r="G24" s="28"/>
      <c r="H24" s="29"/>
      <c r="I24" s="30"/>
      <c r="J24" s="31"/>
      <c r="K24" s="32"/>
      <c r="L24" s="29"/>
      <c r="M24" s="31"/>
      <c r="N24" s="31"/>
      <c r="O24" s="30"/>
      <c r="P24" s="31"/>
      <c r="Q24" s="33"/>
      <c r="R24" s="29"/>
      <c r="S24" s="31"/>
      <c r="T24" s="31"/>
      <c r="U24" s="31"/>
      <c r="V24" s="58"/>
      <c r="W24" s="59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/>
      <c r="B25" s="55">
        <f t="shared" si="2"/>
        <v>591</v>
      </c>
      <c r="C25" s="56"/>
      <c r="D25" s="25"/>
      <c r="E25" s="57"/>
      <c r="F25" s="27"/>
      <c r="G25" s="28"/>
      <c r="H25" s="29"/>
      <c r="I25" s="30"/>
      <c r="J25" s="31"/>
      <c r="K25" s="32"/>
      <c r="L25" s="29"/>
      <c r="M25" s="31"/>
      <c r="N25" s="31"/>
      <c r="O25" s="30"/>
      <c r="P25" s="31"/>
      <c r="Q25" s="33"/>
      <c r="R25" s="29"/>
      <c r="S25" s="31"/>
      <c r="T25" s="31"/>
      <c r="U25" s="31"/>
      <c r="V25" s="58"/>
      <c r="W25" s="59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/>
      <c r="B26" s="55">
        <f t="shared" si="2"/>
        <v>592</v>
      </c>
      <c r="C26" s="56"/>
      <c r="D26" s="25"/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/>
      <c r="B27" s="55">
        <f t="shared" si="2"/>
        <v>593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/>
      <c r="B28" s="55">
        <f t="shared" si="2"/>
        <v>594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595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596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597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598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599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 t="s">
        <v>31</v>
      </c>
      <c r="B34" s="55">
        <f t="shared" si="2"/>
        <v>600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29</v>
      </c>
      <c r="B35" s="55">
        <f t="shared" si="2"/>
        <v>601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30</v>
      </c>
      <c r="B36" s="55">
        <f t="shared" si="2"/>
        <v>602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32</v>
      </c>
      <c r="B37" s="55">
        <f t="shared" si="2"/>
        <v>603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33</v>
      </c>
      <c r="B38" s="55">
        <f t="shared" si="2"/>
        <v>604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605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34</v>
      </c>
      <c r="B40" s="55">
        <f t="shared" si="2"/>
        <v>606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35</v>
      </c>
      <c r="B41" s="55">
        <f t="shared" si="2"/>
        <v>607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ht="15.75" thickBot="1" x14ac:dyDescent="0.3">
      <c r="A42" s="255"/>
      <c r="B42" s="256"/>
      <c r="C42" s="60">
        <f t="shared" ref="C42:W42" si="3">SUM(C22:C41)</f>
        <v>0</v>
      </c>
      <c r="D42" s="61">
        <f t="shared" si="3"/>
        <v>0</v>
      </c>
      <c r="E42" s="62">
        <f t="shared" si="3"/>
        <v>0</v>
      </c>
      <c r="F42" s="61">
        <f t="shared" si="3"/>
        <v>0</v>
      </c>
      <c r="G42" s="63">
        <f t="shared" si="3"/>
        <v>0</v>
      </c>
      <c r="H42" s="211">
        <f t="shared" si="3"/>
        <v>0</v>
      </c>
      <c r="I42" s="211">
        <f t="shared" si="3"/>
        <v>0</v>
      </c>
      <c r="J42" s="64">
        <f>SUM(J22:J41)</f>
        <v>0</v>
      </c>
      <c r="K42" s="212">
        <f t="shared" si="3"/>
        <v>0</v>
      </c>
      <c r="L42" s="64">
        <f t="shared" si="3"/>
        <v>0</v>
      </c>
      <c r="M42" s="64">
        <f t="shared" si="3"/>
        <v>0</v>
      </c>
      <c r="N42" s="64">
        <f t="shared" si="3"/>
        <v>0</v>
      </c>
      <c r="O42" s="211">
        <f t="shared" si="3"/>
        <v>0</v>
      </c>
      <c r="P42" s="64">
        <f t="shared" si="3"/>
        <v>0</v>
      </c>
      <c r="Q42" s="64">
        <f>SUM(Q22:Q41)</f>
        <v>0</v>
      </c>
      <c r="R42" s="64">
        <f>SUM(R22:R41)</f>
        <v>0</v>
      </c>
      <c r="S42" s="64">
        <f t="shared" si="3"/>
        <v>0</v>
      </c>
      <c r="T42" s="64">
        <f t="shared" si="3"/>
        <v>0</v>
      </c>
      <c r="U42" s="64">
        <f t="shared" si="3"/>
        <v>0</v>
      </c>
      <c r="V42" s="65">
        <f t="shared" si="3"/>
        <v>0</v>
      </c>
      <c r="W42" s="66">
        <f t="shared" si="3"/>
        <v>0</v>
      </c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67" t="s">
        <v>36</v>
      </c>
      <c r="B43" s="68">
        <v>1081</v>
      </c>
      <c r="C43" s="69"/>
      <c r="D43" s="70"/>
      <c r="E43" s="70"/>
      <c r="F43" s="71"/>
      <c r="G43" s="72"/>
      <c r="H43" s="73"/>
      <c r="I43" s="73"/>
      <c r="J43" s="74"/>
      <c r="K43" s="75"/>
      <c r="L43" s="74"/>
      <c r="M43" s="74"/>
      <c r="N43" s="74"/>
      <c r="O43" s="73"/>
      <c r="P43" s="74"/>
      <c r="Q43" s="74"/>
      <c r="R43" s="76"/>
      <c r="S43" s="74"/>
      <c r="T43" s="74"/>
      <c r="U43" s="74"/>
      <c r="V43" s="77"/>
      <c r="W43" s="78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69</v>
      </c>
      <c r="B44" s="79">
        <f t="shared" ref="B44:B60" si="4">B43+1</f>
        <v>1082</v>
      </c>
      <c r="C44" s="24"/>
      <c r="D44" s="57"/>
      <c r="E44" s="57">
        <v>50</v>
      </c>
      <c r="F44" s="25"/>
      <c r="G44" s="26"/>
      <c r="H44" s="30"/>
      <c r="I44" s="30"/>
      <c r="J44" s="31"/>
      <c r="K44" s="32"/>
      <c r="L44" s="31"/>
      <c r="M44" s="31"/>
      <c r="N44" s="31"/>
      <c r="O44" s="30"/>
      <c r="P44" s="31"/>
      <c r="Q44" s="33"/>
      <c r="R44" s="29"/>
      <c r="S44" s="31"/>
      <c r="T44" s="31"/>
      <c r="U44" s="31"/>
      <c r="V44" s="80"/>
      <c r="W44" s="81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114</v>
      </c>
      <c r="B45" s="79">
        <f t="shared" si="4"/>
        <v>1083</v>
      </c>
      <c r="C45" s="24">
        <v>500</v>
      </c>
      <c r="D45" s="57"/>
      <c r="E45" s="57"/>
      <c r="F45" s="25"/>
      <c r="G45" s="26"/>
      <c r="H45" s="30"/>
      <c r="I45" s="30"/>
      <c r="J45" s="31"/>
      <c r="K45" s="32"/>
      <c r="L45" s="31"/>
      <c r="M45" s="31"/>
      <c r="N45" s="31"/>
      <c r="O45" s="30"/>
      <c r="P45" s="31"/>
      <c r="Q45" s="33"/>
      <c r="R45" s="29"/>
      <c r="S45" s="31"/>
      <c r="T45" s="31"/>
      <c r="U45" s="31"/>
      <c r="V45" s="82"/>
      <c r="W45" s="83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/>
      <c r="B46" s="79">
        <f t="shared" si="4"/>
        <v>1084</v>
      </c>
      <c r="C46" s="24"/>
      <c r="D46" s="84"/>
      <c r="E46" s="84"/>
      <c r="F46" s="27"/>
      <c r="G46" s="85"/>
      <c r="H46" s="86"/>
      <c r="I46" s="86"/>
      <c r="J46" s="33"/>
      <c r="K46" s="87"/>
      <c r="L46" s="33"/>
      <c r="M46" s="33"/>
      <c r="N46" s="33"/>
      <c r="O46" s="86"/>
      <c r="P46" s="88"/>
      <c r="Q46" s="33"/>
      <c r="R46" s="87"/>
      <c r="S46" s="33"/>
      <c r="T46" s="33"/>
      <c r="U46" s="33"/>
      <c r="V46" s="82"/>
      <c r="W46" s="83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148"/>
      <c r="B47" s="79">
        <f t="shared" si="4"/>
        <v>1085</v>
      </c>
      <c r="C47" s="24"/>
      <c r="D47" s="84"/>
      <c r="E47" s="84"/>
      <c r="F47" s="27"/>
      <c r="G47" s="85"/>
      <c r="H47" s="86"/>
      <c r="I47" s="86"/>
      <c r="J47" s="33"/>
      <c r="K47" s="87"/>
      <c r="L47" s="33"/>
      <c r="M47" s="33"/>
      <c r="N47" s="33"/>
      <c r="O47" s="86"/>
      <c r="P47" s="88"/>
      <c r="Q47" s="33"/>
      <c r="R47" s="87"/>
      <c r="S47" s="33"/>
      <c r="T47" s="33"/>
      <c r="U47" s="33"/>
      <c r="V47" s="82"/>
      <c r="W47" s="83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148"/>
      <c r="B48" s="79">
        <f t="shared" si="4"/>
        <v>1086</v>
      </c>
      <c r="C48" s="24"/>
      <c r="D48" s="84"/>
      <c r="E48" s="84"/>
      <c r="F48" s="27"/>
      <c r="G48" s="85"/>
      <c r="H48" s="86"/>
      <c r="I48" s="86"/>
      <c r="J48" s="33"/>
      <c r="K48" s="87"/>
      <c r="L48" s="33"/>
      <c r="M48" s="33"/>
      <c r="N48" s="33"/>
      <c r="O48" s="86"/>
      <c r="P48" s="88"/>
      <c r="Q48" s="33"/>
      <c r="R48" s="87"/>
      <c r="S48" s="33"/>
      <c r="T48" s="33"/>
      <c r="U48" s="33"/>
      <c r="V48" s="82"/>
      <c r="W48" s="83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/>
      <c r="B49" s="79">
        <f t="shared" si="4"/>
        <v>1087</v>
      </c>
      <c r="C49" s="24"/>
      <c r="D49" s="84"/>
      <c r="E49" s="84"/>
      <c r="F49" s="27"/>
      <c r="G49" s="85"/>
      <c r="H49" s="86"/>
      <c r="I49" s="86"/>
      <c r="J49" s="33"/>
      <c r="K49" s="87"/>
      <c r="L49" s="33"/>
      <c r="M49" s="33"/>
      <c r="N49" s="33"/>
      <c r="O49" s="86"/>
      <c r="P49" s="88"/>
      <c r="Q49" s="33"/>
      <c r="R49" s="87"/>
      <c r="S49" s="33"/>
      <c r="T49" s="33"/>
      <c r="U49" s="33"/>
      <c r="V49" s="82"/>
      <c r="W49" s="83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79">
        <f t="shared" si="4"/>
        <v>1088</v>
      </c>
      <c r="C50" s="24"/>
      <c r="D50" s="84"/>
      <c r="E50" s="84"/>
      <c r="F50" s="27"/>
      <c r="G50" s="85"/>
      <c r="H50" s="86"/>
      <c r="I50" s="86"/>
      <c r="J50" s="33"/>
      <c r="K50" s="87"/>
      <c r="L50" s="33"/>
      <c r="M50" s="33"/>
      <c r="N50" s="33"/>
      <c r="O50" s="86"/>
      <c r="P50" s="88"/>
      <c r="Q50" s="33"/>
      <c r="R50" s="87"/>
      <c r="S50" s="33"/>
      <c r="T50" s="33"/>
      <c r="U50" s="33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1089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148"/>
      <c r="B52" s="79">
        <f t="shared" si="4"/>
        <v>1090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148"/>
      <c r="B53" s="79">
        <f t="shared" si="4"/>
        <v>1091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1092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1093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1094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1095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1096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 t="s">
        <v>37</v>
      </c>
      <c r="B59" s="79">
        <f t="shared" si="4"/>
        <v>1097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.75" thickBot="1" x14ac:dyDescent="0.3">
      <c r="A60" s="22" t="s">
        <v>38</v>
      </c>
      <c r="B60" s="79">
        <f t="shared" si="4"/>
        <v>1098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33"/>
      <c r="Q60" s="33"/>
      <c r="R60" s="89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.75" thickBot="1" x14ac:dyDescent="0.3">
      <c r="A61" s="257" t="s">
        <v>39</v>
      </c>
      <c r="B61" s="257"/>
      <c r="C61" s="90">
        <f t="shared" ref="C61:W61" si="5">SUM(C43:C60)</f>
        <v>500</v>
      </c>
      <c r="D61" s="90">
        <f t="shared" si="5"/>
        <v>0</v>
      </c>
      <c r="E61" s="90">
        <f t="shared" si="5"/>
        <v>50</v>
      </c>
      <c r="F61" s="90">
        <f t="shared" si="5"/>
        <v>0</v>
      </c>
      <c r="G61" s="90">
        <f t="shared" si="5"/>
        <v>0</v>
      </c>
      <c r="H61" s="91">
        <f t="shared" si="5"/>
        <v>0</v>
      </c>
      <c r="I61" s="91">
        <f t="shared" si="5"/>
        <v>0</v>
      </c>
      <c r="J61" s="91">
        <f t="shared" si="5"/>
        <v>0</v>
      </c>
      <c r="K61" s="91">
        <f t="shared" si="5"/>
        <v>0</v>
      </c>
      <c r="L61" s="91">
        <f t="shared" si="5"/>
        <v>0</v>
      </c>
      <c r="M61" s="91">
        <f t="shared" si="5"/>
        <v>0</v>
      </c>
      <c r="N61" s="91">
        <f t="shared" si="5"/>
        <v>0</v>
      </c>
      <c r="O61" s="92">
        <f t="shared" si="5"/>
        <v>0</v>
      </c>
      <c r="P61" s="91">
        <f t="shared" si="5"/>
        <v>0</v>
      </c>
      <c r="Q61" s="91">
        <f t="shared" si="5"/>
        <v>0</v>
      </c>
      <c r="R61" s="91">
        <f t="shared" si="5"/>
        <v>0</v>
      </c>
      <c r="S61" s="91">
        <f t="shared" si="5"/>
        <v>0</v>
      </c>
      <c r="T61" s="91">
        <f t="shared" si="5"/>
        <v>0</v>
      </c>
      <c r="U61" s="91">
        <f t="shared" si="5"/>
        <v>0</v>
      </c>
      <c r="V61" s="93">
        <f t="shared" si="5"/>
        <v>0</v>
      </c>
      <c r="W61" s="94">
        <f t="shared" si="5"/>
        <v>0</v>
      </c>
    </row>
    <row r="62" spans="1:32" ht="15.75" thickBot="1" x14ac:dyDescent="0.3">
      <c r="A62" s="258" t="s">
        <v>40</v>
      </c>
      <c r="B62" s="258"/>
      <c r="C62" s="95">
        <f t="shared" ref="C62:W62" si="6">C21+C42-C61</f>
        <v>-1432</v>
      </c>
      <c r="D62" s="95">
        <f t="shared" si="6"/>
        <v>1841</v>
      </c>
      <c r="E62" s="123">
        <f t="shared" si="6"/>
        <v>10627</v>
      </c>
      <c r="F62" s="95">
        <f t="shared" si="6"/>
        <v>4181</v>
      </c>
      <c r="G62" s="124" t="e">
        <f t="shared" si="6"/>
        <v>#REF!</v>
      </c>
      <c r="H62" s="21">
        <f t="shared" si="6"/>
        <v>551.81200000000035</v>
      </c>
      <c r="I62" s="40">
        <f t="shared" si="6"/>
        <v>0</v>
      </c>
      <c r="J62" s="21">
        <f t="shared" si="6"/>
        <v>0</v>
      </c>
      <c r="K62" s="41">
        <f t="shared" si="6"/>
        <v>8682.4400000000205</v>
      </c>
      <c r="L62" s="21">
        <f t="shared" si="6"/>
        <v>17204.199999999808</v>
      </c>
      <c r="M62" s="21">
        <f t="shared" si="6"/>
        <v>10733.09000000004</v>
      </c>
      <c r="N62" s="21">
        <f t="shared" si="6"/>
        <v>50292</v>
      </c>
      <c r="O62" s="40">
        <f t="shared" si="6"/>
        <v>36875.950000000012</v>
      </c>
      <c r="P62" s="21">
        <f t="shared" si="6"/>
        <v>175891.90000000002</v>
      </c>
      <c r="Q62" s="125">
        <f t="shared" si="6"/>
        <v>0</v>
      </c>
      <c r="R62" s="125">
        <f t="shared" si="6"/>
        <v>-2.7284841053187847E-12</v>
      </c>
      <c r="S62" s="21">
        <f t="shared" si="6"/>
        <v>10659.548999999999</v>
      </c>
      <c r="T62" s="21">
        <f>T21+T42-T61</f>
        <v>1</v>
      </c>
      <c r="U62" s="21">
        <f t="shared" si="6"/>
        <v>859.82999999999629</v>
      </c>
      <c r="V62" s="126" t="e">
        <f t="shared" si="6"/>
        <v>#REF!</v>
      </c>
      <c r="W62" s="126" t="e">
        <f t="shared" si="6"/>
        <v>#REF!</v>
      </c>
    </row>
    <row r="63" spans="1:32" ht="17.25" customHeight="1" x14ac:dyDescent="0.25"/>
    <row r="65" spans="1:21" ht="27" customHeight="1" x14ac:dyDescent="0.5">
      <c r="A65" s="100"/>
      <c r="Q65" s="302"/>
      <c r="R65" s="302"/>
      <c r="S65" s="302"/>
      <c r="T65" s="302"/>
      <c r="U65" s="302"/>
    </row>
    <row r="66" spans="1:21" ht="21" customHeight="1" x14ac:dyDescent="0.5">
      <c r="A66" s="100" t="s">
        <v>41</v>
      </c>
      <c r="Q66" s="302"/>
      <c r="R66" s="302"/>
      <c r="S66" s="302"/>
      <c r="T66" s="302"/>
      <c r="U66" s="302"/>
    </row>
    <row r="68" spans="1:21" x14ac:dyDescent="0.25">
      <c r="B68" s="101"/>
    </row>
    <row r="238" spans="4:4" x14ac:dyDescent="0.25">
      <c r="D238" s="96" t="s">
        <v>42</v>
      </c>
    </row>
  </sheetData>
  <mergeCells count="15">
    <mergeCell ref="Q66:U66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1:B21"/>
    <mergeCell ref="A42:B42"/>
    <mergeCell ref="A61:B61"/>
    <mergeCell ref="A62:B62"/>
    <mergeCell ref="Q65:U65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AF239"/>
  <sheetViews>
    <sheetView rightToLeft="1" workbookViewId="0">
      <selection activeCell="A17" sqref="A17"/>
    </sheetView>
  </sheetViews>
  <sheetFormatPr defaultRowHeight="15" x14ac:dyDescent="0.25"/>
  <cols>
    <col min="1" max="1" width="59.2851562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9.285156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9.285156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9.285156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9.285156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9.285156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9.285156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9.285156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9.285156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9.285156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9.285156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9.285156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9.285156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9.285156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9.285156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9.285156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9.285156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9.285156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9.285156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9.285156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9.285156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9.285156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9.285156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9.285156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9.285156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9.285156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9.285156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9.285156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9.285156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9.285156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9.285156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9.285156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9.285156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9.285156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9.285156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9.285156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9.285156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9.285156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9.285156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9.285156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9.285156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9.285156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9.285156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9.285156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9.285156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9.285156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9.285156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9.285156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9.285156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9.285156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9.285156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9.285156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9.285156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9.285156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9.285156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9.285156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9.285156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9.285156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9.285156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9.285156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9.285156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9.285156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9.285156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9.285156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12</v>
      </c>
      <c r="B1" s="233" t="s">
        <v>0</v>
      </c>
      <c r="C1" s="234"/>
      <c r="D1" s="234"/>
      <c r="E1" s="234"/>
      <c r="F1" s="234"/>
      <c r="G1" s="234"/>
      <c r="H1" s="235"/>
      <c r="I1" s="236"/>
      <c r="J1" s="2"/>
      <c r="K1" s="237" t="s">
        <v>1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306" t="s">
        <v>5</v>
      </c>
      <c r="I2" s="306" t="s">
        <v>6</v>
      </c>
      <c r="J2" s="306" t="s">
        <v>6</v>
      </c>
      <c r="K2" s="250" t="s">
        <v>4</v>
      </c>
      <c r="L2" s="251"/>
      <c r="M2" s="251"/>
      <c r="N2" s="251"/>
      <c r="O2" s="251"/>
      <c r="P2" s="251"/>
      <c r="Q2" s="251"/>
      <c r="R2" s="252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41"/>
      <c r="C3" s="243"/>
      <c r="D3" s="9" t="s">
        <v>9</v>
      </c>
      <c r="E3" s="10" t="s">
        <v>10</v>
      </c>
      <c r="F3" s="11" t="s">
        <v>11</v>
      </c>
      <c r="G3" s="12" t="s">
        <v>12</v>
      </c>
      <c r="H3" s="307"/>
      <c r="I3" s="307"/>
      <c r="J3" s="308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1517</v>
      </c>
      <c r="C4" s="20">
        <f>'[2]11'!C62</f>
        <v>-1432</v>
      </c>
      <c r="D4" s="20">
        <f>'[2]11'!D62</f>
        <v>1841</v>
      </c>
      <c r="E4" s="106">
        <f>'[2]11'!E62</f>
        <v>10627</v>
      </c>
      <c r="F4" s="20">
        <f>'[2]11'!F62</f>
        <v>4181</v>
      </c>
      <c r="G4" s="20" t="e">
        <f>'[2]11'!G62</f>
        <v>#REF!</v>
      </c>
      <c r="H4" s="21">
        <f>'[2]11'!H62</f>
        <v>551.81200000000035</v>
      </c>
      <c r="I4" s="21">
        <f>'[2]11'!I62</f>
        <v>0</v>
      </c>
      <c r="J4" s="21">
        <f>'[2]11'!J62</f>
        <v>0</v>
      </c>
      <c r="K4" s="21">
        <f>'[2]11'!K62</f>
        <v>8682.4400000000205</v>
      </c>
      <c r="L4" s="21">
        <f>'[2]11'!L62</f>
        <v>17204.199999999808</v>
      </c>
      <c r="M4" s="21">
        <f>'[2]11'!M62</f>
        <v>10733.09000000004</v>
      </c>
      <c r="N4" s="21">
        <f>'[2]11'!N62</f>
        <v>50292</v>
      </c>
      <c r="O4" s="21">
        <f>'[2]11'!O62</f>
        <v>36875.950000000012</v>
      </c>
      <c r="P4" s="21">
        <f>'[2]11'!P62</f>
        <v>175891.90000000002</v>
      </c>
      <c r="Q4" s="21">
        <f>'[2]11'!Q62</f>
        <v>0</v>
      </c>
      <c r="R4" s="21">
        <f>'[2]11'!R62</f>
        <v>-2.7284841053187847E-12</v>
      </c>
      <c r="S4" s="21">
        <f>'[2]11'!S62</f>
        <v>10659.548999999999</v>
      </c>
      <c r="T4" s="21">
        <f>'[2]11'!T62</f>
        <v>1</v>
      </c>
      <c r="U4" s="21">
        <f>'[2]11'!U62</f>
        <v>859.82999999999629</v>
      </c>
      <c r="V4" s="220" t="e">
        <f>'[2]11'!V62</f>
        <v>#REF!</v>
      </c>
      <c r="W4" s="220" t="e">
        <f>'[2]11'!W62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1518</v>
      </c>
      <c r="C5" s="24"/>
      <c r="D5" s="25"/>
      <c r="E5" s="28">
        <v>4750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24</v>
      </c>
      <c r="B6" s="23">
        <f>B5+1</f>
        <v>1519</v>
      </c>
      <c r="C6" s="24"/>
      <c r="D6" s="25"/>
      <c r="E6" s="28"/>
      <c r="F6" s="27">
        <v>1520</v>
      </c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125</v>
      </c>
      <c r="B7" s="23">
        <f>B6+1</f>
        <v>1520</v>
      </c>
      <c r="C7" s="24"/>
      <c r="D7" s="25">
        <v>735</v>
      </c>
      <c r="E7" s="28"/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116</v>
      </c>
      <c r="B8" s="23">
        <f>B7+1</f>
        <v>1521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>
        <v>17669</v>
      </c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93</v>
      </c>
      <c r="B9" s="23">
        <f>B8+1</f>
        <v>1522</v>
      </c>
      <c r="C9" s="24"/>
      <c r="D9" s="25">
        <v>203</v>
      </c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117</v>
      </c>
      <c r="B10" s="23">
        <f t="shared" ref="B10:B23" si="0">B9+1</f>
        <v>1523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>
        <v>2685</v>
      </c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 t="s">
        <v>94</v>
      </c>
      <c r="B11" s="23">
        <f t="shared" si="0"/>
        <v>1524</v>
      </c>
      <c r="C11" s="24"/>
      <c r="D11" s="25"/>
      <c r="E11" s="26"/>
      <c r="F11" s="27"/>
      <c r="G11" s="28"/>
      <c r="H11" s="29"/>
      <c r="I11" s="30"/>
      <c r="J11" s="31"/>
      <c r="K11" s="32">
        <v>1000</v>
      </c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 t="s">
        <v>93</v>
      </c>
      <c r="B12" s="23">
        <f t="shared" si="0"/>
        <v>1525</v>
      </c>
      <c r="C12" s="24"/>
      <c r="D12" s="25"/>
      <c r="E12" s="26"/>
      <c r="F12" s="27"/>
      <c r="G12" s="28"/>
      <c r="H12" s="29">
        <v>72</v>
      </c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1526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1527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1528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1529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1530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1531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1532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23</v>
      </c>
      <c r="B20" s="23">
        <f t="shared" si="0"/>
        <v>1533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24</v>
      </c>
      <c r="B21" s="23">
        <f t="shared" si="0"/>
        <v>1534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25</v>
      </c>
      <c r="B22" s="23">
        <f t="shared" si="0"/>
        <v>1535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22" t="s">
        <v>26</v>
      </c>
      <c r="B23" s="23">
        <f t="shared" si="0"/>
        <v>1536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6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253" t="s">
        <v>27</v>
      </c>
      <c r="B24" s="254"/>
      <c r="C24" s="37">
        <f t="shared" ref="C24:W24" si="1">SUM(C4:C23)</f>
        <v>-1432</v>
      </c>
      <c r="D24" s="37">
        <f t="shared" si="1"/>
        <v>2779</v>
      </c>
      <c r="E24" s="229">
        <f t="shared" si="1"/>
        <v>15377</v>
      </c>
      <c r="F24" s="37">
        <f t="shared" si="1"/>
        <v>5701</v>
      </c>
      <c r="G24" s="39" t="e">
        <f t="shared" si="1"/>
        <v>#REF!</v>
      </c>
      <c r="H24" s="21">
        <f t="shared" si="1"/>
        <v>623.81200000000035</v>
      </c>
      <c r="I24" s="40">
        <f t="shared" si="1"/>
        <v>0</v>
      </c>
      <c r="J24" s="21">
        <f t="shared" si="1"/>
        <v>0</v>
      </c>
      <c r="K24" s="41">
        <f t="shared" si="1"/>
        <v>9682.4400000000205</v>
      </c>
      <c r="L24" s="21">
        <f t="shared" si="1"/>
        <v>17204.199999999808</v>
      </c>
      <c r="M24" s="21">
        <f t="shared" si="1"/>
        <v>28402.09000000004</v>
      </c>
      <c r="N24" s="21">
        <f t="shared" si="1"/>
        <v>50292</v>
      </c>
      <c r="O24" s="40">
        <f t="shared" si="1"/>
        <v>36875.950000000012</v>
      </c>
      <c r="P24" s="21">
        <f t="shared" si="1"/>
        <v>178576.90000000002</v>
      </c>
      <c r="Q24" s="21">
        <f t="shared" si="1"/>
        <v>0</v>
      </c>
      <c r="R24" s="21">
        <f t="shared" si="1"/>
        <v>-2.7284841053187847E-12</v>
      </c>
      <c r="S24" s="21">
        <f t="shared" si="1"/>
        <v>10659.548999999999</v>
      </c>
      <c r="T24" s="21">
        <f t="shared" si="1"/>
        <v>1</v>
      </c>
      <c r="U24" s="21">
        <f t="shared" si="1"/>
        <v>859.82999999999629</v>
      </c>
      <c r="V24" s="37" t="e">
        <f t="shared" si="1"/>
        <v>#REF!</v>
      </c>
      <c r="W24" s="37" t="e">
        <f t="shared" si="1"/>
        <v>#REF!</v>
      </c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42" t="s">
        <v>28</v>
      </c>
      <c r="B25" s="43">
        <v>588</v>
      </c>
      <c r="C25" s="43"/>
      <c r="D25" s="44"/>
      <c r="E25" s="45"/>
      <c r="F25" s="46"/>
      <c r="G25" s="47"/>
      <c r="H25" s="48"/>
      <c r="I25" s="49"/>
      <c r="J25" s="50"/>
      <c r="K25" s="51"/>
      <c r="L25" s="48"/>
      <c r="M25" s="50"/>
      <c r="N25" s="50"/>
      <c r="O25" s="49"/>
      <c r="P25" s="50"/>
      <c r="Q25" s="52"/>
      <c r="R25" s="48"/>
      <c r="S25" s="50"/>
      <c r="T25" s="50"/>
      <c r="U25" s="50"/>
      <c r="V25" s="53"/>
      <c r="W25" s="54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30</v>
      </c>
      <c r="B26" s="55">
        <f>B25+1</f>
        <v>589</v>
      </c>
      <c r="C26" s="56"/>
      <c r="D26" s="25"/>
      <c r="E26" s="57">
        <v>-15377</v>
      </c>
      <c r="F26" s="27"/>
      <c r="G26" s="28"/>
      <c r="H26" s="29"/>
      <c r="I26" s="30"/>
      <c r="J26" s="31"/>
      <c r="K26" s="32"/>
      <c r="L26" s="29">
        <v>15377</v>
      </c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32</v>
      </c>
      <c r="B27" s="55">
        <f>B26+1</f>
        <v>590</v>
      </c>
      <c r="C27" s="56"/>
      <c r="D27" s="25"/>
      <c r="E27" s="57"/>
      <c r="F27" s="27">
        <v>-2000</v>
      </c>
      <c r="G27" s="28"/>
      <c r="H27" s="29"/>
      <c r="I27" s="30"/>
      <c r="J27" s="31"/>
      <c r="K27" s="32"/>
      <c r="L27" s="29"/>
      <c r="M27" s="31">
        <v>2000</v>
      </c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33</v>
      </c>
      <c r="B28" s="55">
        <f>B27+1</f>
        <v>591</v>
      </c>
      <c r="C28" s="56"/>
      <c r="D28" s="25"/>
      <c r="E28" s="57"/>
      <c r="F28" s="27"/>
      <c r="G28" s="28"/>
      <c r="H28" s="29">
        <v>-540</v>
      </c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>
        <v>540</v>
      </c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ref="B29:B45" si="2">B28+1</f>
        <v>592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593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594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595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596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597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598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599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600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31</v>
      </c>
      <c r="B38" s="55">
        <f t="shared" si="2"/>
        <v>601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29</v>
      </c>
      <c r="B39" s="55">
        <f t="shared" si="2"/>
        <v>602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30</v>
      </c>
      <c r="B40" s="55">
        <f t="shared" si="2"/>
        <v>603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32</v>
      </c>
      <c r="B41" s="55">
        <f t="shared" si="2"/>
        <v>604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33</v>
      </c>
      <c r="B42" s="55">
        <f t="shared" si="2"/>
        <v>605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/>
      <c r="B43" s="55">
        <f t="shared" si="2"/>
        <v>606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34</v>
      </c>
      <c r="B44" s="55">
        <f t="shared" si="2"/>
        <v>607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35</v>
      </c>
      <c r="B45" s="55">
        <f t="shared" si="2"/>
        <v>608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ht="15.75" thickBot="1" x14ac:dyDescent="0.3">
      <c r="A46" s="255"/>
      <c r="B46" s="256"/>
      <c r="C46" s="60">
        <f t="shared" ref="C46:W46" si="3">SUM(C25:C45)</f>
        <v>0</v>
      </c>
      <c r="D46" s="61">
        <f t="shared" si="3"/>
        <v>0</v>
      </c>
      <c r="E46" s="62">
        <f t="shared" si="3"/>
        <v>-15377</v>
      </c>
      <c r="F46" s="61">
        <f t="shared" si="3"/>
        <v>-2000</v>
      </c>
      <c r="G46" s="63">
        <f t="shared" si="3"/>
        <v>0</v>
      </c>
      <c r="H46" s="211">
        <f t="shared" si="3"/>
        <v>-540</v>
      </c>
      <c r="I46" s="211">
        <f t="shared" si="3"/>
        <v>0</v>
      </c>
      <c r="J46" s="64">
        <f t="shared" si="3"/>
        <v>0</v>
      </c>
      <c r="K46" s="212">
        <f t="shared" si="3"/>
        <v>0</v>
      </c>
      <c r="L46" s="64">
        <f t="shared" si="3"/>
        <v>15377</v>
      </c>
      <c r="M46" s="64">
        <f t="shared" si="3"/>
        <v>2000</v>
      </c>
      <c r="N46" s="64">
        <f t="shared" si="3"/>
        <v>0</v>
      </c>
      <c r="O46" s="211">
        <f t="shared" si="3"/>
        <v>0</v>
      </c>
      <c r="P46" s="64">
        <f t="shared" si="3"/>
        <v>0</v>
      </c>
      <c r="Q46" s="64">
        <f t="shared" si="3"/>
        <v>0</v>
      </c>
      <c r="R46" s="64">
        <f t="shared" si="3"/>
        <v>0</v>
      </c>
      <c r="S46" s="64">
        <f t="shared" si="3"/>
        <v>540</v>
      </c>
      <c r="T46" s="64">
        <f t="shared" si="3"/>
        <v>0</v>
      </c>
      <c r="U46" s="64">
        <f t="shared" si="3"/>
        <v>0</v>
      </c>
      <c r="V46" s="65">
        <f t="shared" si="3"/>
        <v>0</v>
      </c>
      <c r="W46" s="66">
        <f t="shared" si="3"/>
        <v>0</v>
      </c>
      <c r="X46" s="3"/>
      <c r="Y46" s="3"/>
      <c r="Z46" s="3"/>
      <c r="AA46" s="3"/>
      <c r="AB46" s="3"/>
      <c r="AC46" s="3"/>
      <c r="AD46" s="3"/>
      <c r="AE46" s="3"/>
      <c r="AF46" s="3"/>
    </row>
    <row r="47" spans="1:32" ht="15.75" thickBot="1" x14ac:dyDescent="0.3">
      <c r="A47" s="67" t="s">
        <v>36</v>
      </c>
      <c r="B47" s="68">
        <v>1083</v>
      </c>
      <c r="C47" s="69"/>
      <c r="D47" s="70"/>
      <c r="E47" s="70"/>
      <c r="F47" s="71"/>
      <c r="G47" s="72"/>
      <c r="H47" s="73"/>
      <c r="I47" s="73"/>
      <c r="J47" s="74"/>
      <c r="K47" s="75"/>
      <c r="L47" s="74"/>
      <c r="M47" s="74"/>
      <c r="N47" s="74"/>
      <c r="O47" s="73"/>
      <c r="P47" s="74"/>
      <c r="Q47" s="74"/>
      <c r="R47" s="76"/>
      <c r="S47" s="74"/>
      <c r="T47" s="74"/>
      <c r="U47" s="74"/>
      <c r="V47" s="77"/>
      <c r="W47" s="78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118</v>
      </c>
      <c r="B48" s="79">
        <f t="shared" ref="B48:B61" si="4">B47+1</f>
        <v>1084</v>
      </c>
      <c r="C48" s="24">
        <v>770</v>
      </c>
      <c r="D48" s="57"/>
      <c r="E48" s="57"/>
      <c r="F48" s="25"/>
      <c r="G48" s="26"/>
      <c r="H48" s="30"/>
      <c r="I48" s="30"/>
      <c r="J48" s="31"/>
      <c r="K48" s="32"/>
      <c r="L48" s="31"/>
      <c r="M48" s="31"/>
      <c r="N48" s="31"/>
      <c r="O48" s="30"/>
      <c r="P48" s="31"/>
      <c r="Q48" s="33"/>
      <c r="R48" s="29"/>
      <c r="S48" s="31"/>
      <c r="T48" s="31"/>
      <c r="U48" s="31"/>
      <c r="V48" s="80"/>
      <c r="W48" s="81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119</v>
      </c>
      <c r="B49" s="79">
        <f t="shared" si="4"/>
        <v>1085</v>
      </c>
      <c r="C49" s="24"/>
      <c r="D49" s="57"/>
      <c r="E49" s="57"/>
      <c r="F49" s="25"/>
      <c r="G49" s="26"/>
      <c r="H49" s="30"/>
      <c r="I49" s="30"/>
      <c r="J49" s="31"/>
      <c r="K49" s="32"/>
      <c r="L49" s="31"/>
      <c r="M49" s="31"/>
      <c r="N49" s="31"/>
      <c r="O49" s="30">
        <v>11110</v>
      </c>
      <c r="P49" s="31"/>
      <c r="Q49" s="33"/>
      <c r="R49" s="29"/>
      <c r="S49" s="31"/>
      <c r="T49" s="31"/>
      <c r="U49" s="31"/>
      <c r="V49" s="82"/>
      <c r="W49" s="83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120</v>
      </c>
      <c r="B50" s="79">
        <f t="shared" si="4"/>
        <v>1086</v>
      </c>
      <c r="C50" s="24"/>
      <c r="D50" s="84"/>
      <c r="E50" s="84"/>
      <c r="F50" s="27"/>
      <c r="G50" s="85"/>
      <c r="H50" s="86"/>
      <c r="I50" s="86"/>
      <c r="J50" s="33"/>
      <c r="K50" s="87">
        <v>1500</v>
      </c>
      <c r="L50" s="33"/>
      <c r="M50" s="33"/>
      <c r="N50" s="33"/>
      <c r="O50" s="86"/>
      <c r="P50" s="88"/>
      <c r="Q50" s="33"/>
      <c r="R50" s="87"/>
      <c r="S50" s="33"/>
      <c r="T50" s="33"/>
      <c r="U50" s="33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 t="s">
        <v>121</v>
      </c>
      <c r="B51" s="79">
        <f t="shared" si="4"/>
        <v>1087</v>
      </c>
      <c r="C51" s="24"/>
      <c r="D51" s="84"/>
      <c r="E51" s="84"/>
      <c r="F51" s="27"/>
      <c r="G51" s="85"/>
      <c r="H51" s="86"/>
      <c r="I51" s="86"/>
      <c r="J51" s="33"/>
      <c r="K51" s="87"/>
      <c r="L51" s="33">
        <v>800</v>
      </c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122</v>
      </c>
      <c r="B52" s="79">
        <f t="shared" si="4"/>
        <v>1088</v>
      </c>
      <c r="C52" s="24">
        <v>400</v>
      </c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123</v>
      </c>
      <c r="B53" s="79">
        <f t="shared" si="4"/>
        <v>1089</v>
      </c>
      <c r="C53" s="24">
        <v>400</v>
      </c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124</v>
      </c>
      <c r="B54" s="79">
        <f t="shared" si="4"/>
        <v>1090</v>
      </c>
      <c r="C54" s="24">
        <v>800</v>
      </c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1091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1092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1093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1094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1095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 t="s">
        <v>37</v>
      </c>
      <c r="B60" s="79">
        <f t="shared" si="4"/>
        <v>1096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.75" thickBot="1" x14ac:dyDescent="0.3">
      <c r="A61" s="22" t="s">
        <v>38</v>
      </c>
      <c r="B61" s="79">
        <f t="shared" si="4"/>
        <v>1097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33"/>
      <c r="Q61" s="33"/>
      <c r="R61" s="89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.75" thickBot="1" x14ac:dyDescent="0.3">
      <c r="A62" s="257" t="s">
        <v>39</v>
      </c>
      <c r="B62" s="257"/>
      <c r="C62" s="90">
        <f t="shared" ref="C62:W62" si="5">SUM(C47:C61)</f>
        <v>2370</v>
      </c>
      <c r="D62" s="90">
        <f t="shared" si="5"/>
        <v>0</v>
      </c>
      <c r="E62" s="90">
        <f t="shared" si="5"/>
        <v>0</v>
      </c>
      <c r="F62" s="90">
        <f t="shared" si="5"/>
        <v>0</v>
      </c>
      <c r="G62" s="90">
        <f t="shared" si="5"/>
        <v>0</v>
      </c>
      <c r="H62" s="91">
        <f t="shared" si="5"/>
        <v>0</v>
      </c>
      <c r="I62" s="91">
        <f t="shared" si="5"/>
        <v>0</v>
      </c>
      <c r="J62" s="91">
        <f t="shared" si="5"/>
        <v>0</v>
      </c>
      <c r="K62" s="91">
        <f t="shared" si="5"/>
        <v>1500</v>
      </c>
      <c r="L62" s="91">
        <f t="shared" si="5"/>
        <v>800</v>
      </c>
      <c r="M62" s="91">
        <f t="shared" si="5"/>
        <v>0</v>
      </c>
      <c r="N62" s="91">
        <f t="shared" si="5"/>
        <v>0</v>
      </c>
      <c r="O62" s="92">
        <f t="shared" si="5"/>
        <v>11110</v>
      </c>
      <c r="P62" s="91">
        <f t="shared" si="5"/>
        <v>0</v>
      </c>
      <c r="Q62" s="91">
        <f t="shared" si="5"/>
        <v>0</v>
      </c>
      <c r="R62" s="91">
        <f t="shared" si="5"/>
        <v>0</v>
      </c>
      <c r="S62" s="91">
        <f t="shared" si="5"/>
        <v>0</v>
      </c>
      <c r="T62" s="91"/>
      <c r="U62" s="91">
        <f t="shared" si="5"/>
        <v>0</v>
      </c>
      <c r="V62" s="93">
        <f t="shared" si="5"/>
        <v>0</v>
      </c>
      <c r="W62" s="94">
        <f t="shared" si="5"/>
        <v>0</v>
      </c>
    </row>
    <row r="63" spans="1:32" ht="15.75" thickBot="1" x14ac:dyDescent="0.3">
      <c r="A63" s="258" t="s">
        <v>40</v>
      </c>
      <c r="B63" s="258"/>
      <c r="C63" s="95">
        <f t="shared" ref="C63:W63" si="6">C24+C46-C62</f>
        <v>-3802</v>
      </c>
      <c r="D63" s="95">
        <f t="shared" si="6"/>
        <v>2779</v>
      </c>
      <c r="E63" s="123">
        <f t="shared" si="6"/>
        <v>0</v>
      </c>
      <c r="F63" s="95">
        <f t="shared" si="6"/>
        <v>3701</v>
      </c>
      <c r="G63" s="124" t="e">
        <f t="shared" si="6"/>
        <v>#REF!</v>
      </c>
      <c r="H63" s="21">
        <f t="shared" si="6"/>
        <v>83.812000000000353</v>
      </c>
      <c r="I63" s="40">
        <f t="shared" si="6"/>
        <v>0</v>
      </c>
      <c r="J63" s="21">
        <f t="shared" si="6"/>
        <v>0</v>
      </c>
      <c r="K63" s="41">
        <f t="shared" si="6"/>
        <v>8182.4400000000205</v>
      </c>
      <c r="L63" s="21">
        <f t="shared" si="6"/>
        <v>31781.199999999808</v>
      </c>
      <c r="M63" s="21">
        <f t="shared" si="6"/>
        <v>30402.09000000004</v>
      </c>
      <c r="N63" s="21">
        <f t="shared" si="6"/>
        <v>50292</v>
      </c>
      <c r="O63" s="40">
        <f t="shared" si="6"/>
        <v>25765.950000000012</v>
      </c>
      <c r="P63" s="21">
        <f t="shared" si="6"/>
        <v>178576.90000000002</v>
      </c>
      <c r="Q63" s="125">
        <f t="shared" si="6"/>
        <v>0</v>
      </c>
      <c r="R63" s="125">
        <f t="shared" si="6"/>
        <v>-2.7284841053187847E-12</v>
      </c>
      <c r="S63" s="21">
        <f t="shared" si="6"/>
        <v>11199.548999999999</v>
      </c>
      <c r="T63" s="21">
        <f t="shared" si="6"/>
        <v>1</v>
      </c>
      <c r="U63" s="21">
        <f t="shared" si="6"/>
        <v>859.82999999999629</v>
      </c>
      <c r="V63" s="126" t="e">
        <f t="shared" si="6"/>
        <v>#REF!</v>
      </c>
      <c r="W63" s="126" t="e">
        <f t="shared" si="6"/>
        <v>#REF!</v>
      </c>
    </row>
    <row r="64" spans="1:32" ht="17.25" customHeight="1" x14ac:dyDescent="0.25"/>
    <row r="66" spans="1:21" ht="27" customHeight="1" x14ac:dyDescent="0.5">
      <c r="A66" s="100"/>
      <c r="Q66" s="302"/>
      <c r="R66" s="302"/>
      <c r="S66" s="302"/>
      <c r="T66" s="302"/>
      <c r="U66" s="302"/>
    </row>
    <row r="67" spans="1:21" ht="21" customHeight="1" x14ac:dyDescent="0.5">
      <c r="A67" s="100" t="s">
        <v>41</v>
      </c>
      <c r="Q67" s="302"/>
      <c r="R67" s="302"/>
      <c r="S67" s="302"/>
      <c r="T67" s="302"/>
      <c r="U67" s="302"/>
    </row>
    <row r="69" spans="1:21" x14ac:dyDescent="0.25">
      <c r="B69" s="101"/>
    </row>
    <row r="239" spans="4:4" x14ac:dyDescent="0.25">
      <c r="D239" s="96" t="s">
        <v>42</v>
      </c>
    </row>
  </sheetData>
  <mergeCells count="15">
    <mergeCell ref="Q67:U67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4:B24"/>
    <mergeCell ref="A46:B46"/>
    <mergeCell ref="A62:B62"/>
    <mergeCell ref="A63:B63"/>
    <mergeCell ref="Q66:U66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:AF242"/>
  <sheetViews>
    <sheetView rightToLeft="1" workbookViewId="0">
      <selection activeCell="A12" sqref="A12"/>
    </sheetView>
  </sheetViews>
  <sheetFormatPr defaultRowHeight="15" x14ac:dyDescent="0.25"/>
  <cols>
    <col min="1" max="1" width="52.8554687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2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2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2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2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2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2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2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2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2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2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2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2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2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2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2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2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2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2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2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2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2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2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2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2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2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2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2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2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2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2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2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2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2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2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2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2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2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2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2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2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2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2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2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2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2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2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2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2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2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2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2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2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2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2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2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2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2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2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2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2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2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2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2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13</v>
      </c>
      <c r="B1" s="233" t="s">
        <v>0</v>
      </c>
      <c r="C1" s="234"/>
      <c r="D1" s="234"/>
      <c r="E1" s="234"/>
      <c r="F1" s="234"/>
      <c r="G1" s="234"/>
      <c r="H1" s="235"/>
      <c r="I1" s="236"/>
      <c r="J1" s="2"/>
      <c r="K1" s="237" t="s">
        <v>1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306" t="s">
        <v>5</v>
      </c>
      <c r="I2" s="306" t="s">
        <v>6</v>
      </c>
      <c r="J2" s="306" t="s">
        <v>6</v>
      </c>
      <c r="K2" s="250" t="s">
        <v>4</v>
      </c>
      <c r="L2" s="251"/>
      <c r="M2" s="251"/>
      <c r="N2" s="251"/>
      <c r="O2" s="251"/>
      <c r="P2" s="251"/>
      <c r="Q2" s="251"/>
      <c r="R2" s="252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41"/>
      <c r="C3" s="243"/>
      <c r="D3" s="9" t="s">
        <v>9</v>
      </c>
      <c r="E3" s="10" t="s">
        <v>10</v>
      </c>
      <c r="F3" s="11" t="s">
        <v>11</v>
      </c>
      <c r="G3" s="12" t="s">
        <v>12</v>
      </c>
      <c r="H3" s="307"/>
      <c r="I3" s="307"/>
      <c r="J3" s="308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1525</v>
      </c>
      <c r="C4" s="20">
        <f>'[2]12'!C63</f>
        <v>-3802</v>
      </c>
      <c r="D4" s="20">
        <f>'[2]12'!D63</f>
        <v>2779</v>
      </c>
      <c r="E4" s="20">
        <f>'[2]12'!E63</f>
        <v>0</v>
      </c>
      <c r="F4" s="20">
        <f>'[2]12'!F63</f>
        <v>3701</v>
      </c>
      <c r="G4" s="20" t="e">
        <f>'[2]12'!G63</f>
        <v>#REF!</v>
      </c>
      <c r="H4" s="21">
        <f>'[2]12'!H63</f>
        <v>83.812000000000353</v>
      </c>
      <c r="I4" s="21">
        <f>'[2]12'!I63</f>
        <v>0</v>
      </c>
      <c r="J4" s="21">
        <f>'[2]12'!J63</f>
        <v>0</v>
      </c>
      <c r="K4" s="21">
        <f>'[2]12'!K63</f>
        <v>8182.4400000000205</v>
      </c>
      <c r="L4" s="21">
        <f>'[2]12'!L63</f>
        <v>31781.199999999808</v>
      </c>
      <c r="M4" s="21">
        <f>'[2]12'!M63</f>
        <v>30402.09000000004</v>
      </c>
      <c r="N4" s="21">
        <f>'[2]12'!N63</f>
        <v>50292</v>
      </c>
      <c r="O4" s="21">
        <f>'[2]12'!O63</f>
        <v>25765.950000000012</v>
      </c>
      <c r="P4" s="21">
        <f>'[2]12'!P63</f>
        <v>178576.90000000002</v>
      </c>
      <c r="Q4" s="21">
        <f>'[2]12'!Q63</f>
        <v>0</v>
      </c>
      <c r="R4" s="21">
        <f>'[2]12'!R63</f>
        <v>-2.7284841053187847E-12</v>
      </c>
      <c r="S4" s="21">
        <f>'[2]12'!S63</f>
        <v>11199.548999999999</v>
      </c>
      <c r="T4" s="21">
        <f>'[2]12'!T63</f>
        <v>1</v>
      </c>
      <c r="U4" s="21">
        <f>'[2]12'!U63</f>
        <v>859.82999999999629</v>
      </c>
      <c r="V4" s="220" t="e">
        <f>'[2]12'!V63</f>
        <v>#REF!</v>
      </c>
      <c r="W4" s="220" t="e">
        <f>'[2]12'!W63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1526</v>
      </c>
      <c r="C5" s="24"/>
      <c r="D5" s="25"/>
      <c r="E5" s="26">
        <v>5340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3" si="0">B5+1</f>
        <v>1527</v>
      </c>
      <c r="C6" s="24"/>
      <c r="D6" s="25"/>
      <c r="E6" s="26">
        <v>250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1528</v>
      </c>
      <c r="C7" s="24"/>
      <c r="D7" s="25"/>
      <c r="E7" s="26"/>
      <c r="F7" s="27">
        <v>1010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133</v>
      </c>
      <c r="B8" s="23">
        <f t="shared" si="0"/>
        <v>1529</v>
      </c>
      <c r="C8" s="24"/>
      <c r="D8" s="25"/>
      <c r="E8" s="26"/>
      <c r="F8" s="27"/>
      <c r="G8" s="28"/>
      <c r="H8" s="29"/>
      <c r="I8" s="30"/>
      <c r="J8" s="31"/>
      <c r="K8" s="32">
        <v>900</v>
      </c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1530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1531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1532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1533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1534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1535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1536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1537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1538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1539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23</v>
      </c>
      <c r="B19" s="23">
        <f t="shared" si="0"/>
        <v>1540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23</v>
      </c>
      <c r="B20" s="23">
        <f t="shared" si="0"/>
        <v>1541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24</v>
      </c>
      <c r="B21" s="23">
        <f t="shared" si="0"/>
        <v>1542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25</v>
      </c>
      <c r="B22" s="23">
        <f t="shared" si="0"/>
        <v>1543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22" t="s">
        <v>26</v>
      </c>
      <c r="B23" s="23">
        <f t="shared" si="0"/>
        <v>1544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6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253" t="s">
        <v>27</v>
      </c>
      <c r="B24" s="254"/>
      <c r="C24" s="37">
        <f t="shared" ref="C24:W24" si="1">SUM(C4:C23)</f>
        <v>-3802</v>
      </c>
      <c r="D24" s="37">
        <f t="shared" si="1"/>
        <v>2779</v>
      </c>
      <c r="E24" s="38">
        <f t="shared" si="1"/>
        <v>5590</v>
      </c>
      <c r="F24" s="37">
        <f t="shared" si="1"/>
        <v>4711</v>
      </c>
      <c r="G24" s="39" t="e">
        <f t="shared" si="1"/>
        <v>#REF!</v>
      </c>
      <c r="H24" s="21">
        <f t="shared" si="1"/>
        <v>83.812000000000353</v>
      </c>
      <c r="I24" s="40">
        <f t="shared" si="1"/>
        <v>0</v>
      </c>
      <c r="J24" s="21">
        <f t="shared" si="1"/>
        <v>0</v>
      </c>
      <c r="K24" s="41">
        <f t="shared" si="1"/>
        <v>9082.4400000000205</v>
      </c>
      <c r="L24" s="21">
        <f t="shared" si="1"/>
        <v>31781.199999999808</v>
      </c>
      <c r="M24" s="21">
        <f t="shared" si="1"/>
        <v>30402.09000000004</v>
      </c>
      <c r="N24" s="21">
        <f t="shared" si="1"/>
        <v>50292</v>
      </c>
      <c r="O24" s="40">
        <f t="shared" si="1"/>
        <v>25765.950000000012</v>
      </c>
      <c r="P24" s="21">
        <f t="shared" si="1"/>
        <v>178576.90000000002</v>
      </c>
      <c r="Q24" s="21">
        <f>SUM(Q4:Q23)</f>
        <v>0</v>
      </c>
      <c r="R24" s="21">
        <f>SUM(R4:R23)</f>
        <v>-2.7284841053187847E-12</v>
      </c>
      <c r="S24" s="21">
        <f t="shared" si="1"/>
        <v>11199.548999999999</v>
      </c>
      <c r="T24" s="21">
        <f t="shared" si="1"/>
        <v>1</v>
      </c>
      <c r="U24" s="21">
        <f t="shared" si="1"/>
        <v>859.82999999999629</v>
      </c>
      <c r="V24" s="37" t="e">
        <f t="shared" si="1"/>
        <v>#REF!</v>
      </c>
      <c r="W24" s="37" t="e">
        <f t="shared" si="1"/>
        <v>#REF!</v>
      </c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42" t="s">
        <v>28</v>
      </c>
      <c r="B25" s="43">
        <v>591</v>
      </c>
      <c r="C25" s="43"/>
      <c r="D25" s="44"/>
      <c r="E25" s="45"/>
      <c r="F25" s="46"/>
      <c r="G25" s="47"/>
      <c r="H25" s="48"/>
      <c r="I25" s="49"/>
      <c r="J25" s="50"/>
      <c r="K25" s="51"/>
      <c r="L25" s="48"/>
      <c r="M25" s="50"/>
      <c r="N25" s="50"/>
      <c r="O25" s="49"/>
      <c r="P25" s="50"/>
      <c r="Q25" s="52"/>
      <c r="R25" s="48"/>
      <c r="S25" s="50"/>
      <c r="T25" s="50"/>
      <c r="U25" s="50"/>
      <c r="V25" s="53"/>
      <c r="W25" s="54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30</v>
      </c>
      <c r="B26" s="55">
        <f>B25+1</f>
        <v>592</v>
      </c>
      <c r="C26" s="56"/>
      <c r="D26" s="25"/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32</v>
      </c>
      <c r="B27" s="55">
        <f t="shared" ref="B27:B42" si="2">B26+1</f>
        <v>593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126</v>
      </c>
      <c r="B28" s="55">
        <f t="shared" si="2"/>
        <v>594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595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596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597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598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599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600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31</v>
      </c>
      <c r="B35" s="55">
        <f t="shared" si="2"/>
        <v>601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29</v>
      </c>
      <c r="B36" s="55">
        <f t="shared" si="2"/>
        <v>602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30</v>
      </c>
      <c r="B37" s="55">
        <f t="shared" si="2"/>
        <v>603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32</v>
      </c>
      <c r="B38" s="55">
        <f t="shared" si="2"/>
        <v>604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33</v>
      </c>
      <c r="B39" s="55">
        <f t="shared" si="2"/>
        <v>605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606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34</v>
      </c>
      <c r="B41" s="55">
        <f t="shared" si="2"/>
        <v>607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35</v>
      </c>
      <c r="B42" s="55">
        <f t="shared" si="2"/>
        <v>608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255"/>
      <c r="B43" s="256"/>
      <c r="C43" s="60">
        <f t="shared" ref="C43:W43" si="3">SUM(C25:C42)</f>
        <v>0</v>
      </c>
      <c r="D43" s="61">
        <f t="shared" si="3"/>
        <v>0</v>
      </c>
      <c r="E43" s="62">
        <f t="shared" si="3"/>
        <v>0</v>
      </c>
      <c r="F43" s="61">
        <f t="shared" si="3"/>
        <v>0</v>
      </c>
      <c r="G43" s="63">
        <f t="shared" si="3"/>
        <v>0</v>
      </c>
      <c r="H43" s="211">
        <f t="shared" si="3"/>
        <v>0</v>
      </c>
      <c r="I43" s="211">
        <f t="shared" si="3"/>
        <v>0</v>
      </c>
      <c r="J43" s="64">
        <f t="shared" si="3"/>
        <v>0</v>
      </c>
      <c r="K43" s="212">
        <f t="shared" si="3"/>
        <v>0</v>
      </c>
      <c r="L43" s="64">
        <f t="shared" si="3"/>
        <v>0</v>
      </c>
      <c r="M43" s="64">
        <f t="shared" si="3"/>
        <v>0</v>
      </c>
      <c r="N43" s="64">
        <f t="shared" si="3"/>
        <v>0</v>
      </c>
      <c r="O43" s="211">
        <f t="shared" si="3"/>
        <v>0</v>
      </c>
      <c r="P43" s="64">
        <f t="shared" si="3"/>
        <v>0</v>
      </c>
      <c r="Q43" s="64">
        <f t="shared" si="3"/>
        <v>0</v>
      </c>
      <c r="R43" s="64">
        <f t="shared" si="3"/>
        <v>0</v>
      </c>
      <c r="S43" s="64">
        <f t="shared" si="3"/>
        <v>0</v>
      </c>
      <c r="T43" s="64">
        <f t="shared" si="3"/>
        <v>0</v>
      </c>
      <c r="U43" s="64">
        <f t="shared" si="3"/>
        <v>0</v>
      </c>
      <c r="V43" s="65">
        <f t="shared" si="3"/>
        <v>0</v>
      </c>
      <c r="W43" s="66">
        <f t="shared" si="3"/>
        <v>0</v>
      </c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67" t="s">
        <v>36</v>
      </c>
      <c r="B44" s="68">
        <v>1090</v>
      </c>
      <c r="C44" s="69"/>
      <c r="D44" s="70"/>
      <c r="E44" s="70"/>
      <c r="F44" s="71"/>
      <c r="G44" s="72"/>
      <c r="H44" s="73"/>
      <c r="I44" s="73"/>
      <c r="J44" s="74"/>
      <c r="K44" s="75"/>
      <c r="L44" s="74"/>
      <c r="M44" s="74"/>
      <c r="N44" s="74"/>
      <c r="O44" s="73"/>
      <c r="P44" s="74"/>
      <c r="Q44" s="74"/>
      <c r="R44" s="76"/>
      <c r="S44" s="74"/>
      <c r="T44" s="74"/>
      <c r="U44" s="74"/>
      <c r="V44" s="77"/>
      <c r="W44" s="78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127</v>
      </c>
      <c r="B45" s="79">
        <f t="shared" ref="B45:B67" si="4">B44+1</f>
        <v>1091</v>
      </c>
      <c r="C45" s="24"/>
      <c r="D45" s="57"/>
      <c r="E45" s="57"/>
      <c r="F45" s="25"/>
      <c r="G45" s="26"/>
      <c r="H45" s="30"/>
      <c r="I45" s="30"/>
      <c r="J45" s="31"/>
      <c r="K45" s="32"/>
      <c r="L45" s="31"/>
      <c r="M45" s="31"/>
      <c r="N45" s="31"/>
      <c r="O45" s="30"/>
      <c r="P45" s="31"/>
      <c r="Q45" s="33"/>
      <c r="R45" s="29"/>
      <c r="S45" s="31"/>
      <c r="T45" s="31"/>
      <c r="U45" s="31"/>
      <c r="V45" s="80"/>
      <c r="W45" s="81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128</v>
      </c>
      <c r="B46" s="79">
        <f t="shared" si="4"/>
        <v>1092</v>
      </c>
      <c r="C46" s="24"/>
      <c r="D46" s="57"/>
      <c r="E46" s="57"/>
      <c r="F46" s="25"/>
      <c r="G46" s="26"/>
      <c r="H46" s="30"/>
      <c r="I46" s="30"/>
      <c r="J46" s="31"/>
      <c r="K46" s="32"/>
      <c r="L46" s="31"/>
      <c r="M46" s="31"/>
      <c r="N46" s="31"/>
      <c r="O46" s="30"/>
      <c r="P46" s="31"/>
      <c r="Q46" s="33"/>
      <c r="R46" s="29"/>
      <c r="S46" s="31"/>
      <c r="T46" s="31"/>
      <c r="U46" s="31"/>
      <c r="V46" s="82"/>
      <c r="W46" s="83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129</v>
      </c>
      <c r="B47" s="79">
        <f t="shared" si="4"/>
        <v>1093</v>
      </c>
      <c r="C47" s="24"/>
      <c r="D47" s="84"/>
      <c r="E47" s="84"/>
      <c r="F47" s="27"/>
      <c r="G47" s="85"/>
      <c r="H47" s="86"/>
      <c r="I47" s="86"/>
      <c r="J47" s="33"/>
      <c r="K47" s="87"/>
      <c r="L47" s="33"/>
      <c r="M47" s="33"/>
      <c r="N47" s="33"/>
      <c r="O47" s="86"/>
      <c r="P47" s="88"/>
      <c r="Q47" s="33"/>
      <c r="R47" s="87"/>
      <c r="S47" s="33"/>
      <c r="T47" s="33"/>
      <c r="U47" s="33"/>
      <c r="V47" s="82"/>
      <c r="W47" s="83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130</v>
      </c>
      <c r="B48" s="79">
        <f t="shared" si="4"/>
        <v>1094</v>
      </c>
      <c r="C48" s="24"/>
      <c r="D48" s="84"/>
      <c r="E48" s="84"/>
      <c r="F48" s="27"/>
      <c r="G48" s="85"/>
      <c r="H48" s="86"/>
      <c r="I48" s="86"/>
      <c r="J48" s="33"/>
      <c r="K48" s="87"/>
      <c r="L48" s="33"/>
      <c r="M48" s="33"/>
      <c r="N48" s="33"/>
      <c r="O48" s="86"/>
      <c r="P48" s="88"/>
      <c r="Q48" s="33"/>
      <c r="R48" s="87"/>
      <c r="S48" s="33"/>
      <c r="T48" s="33"/>
      <c r="U48" s="33"/>
      <c r="V48" s="82"/>
      <c r="W48" s="83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131</v>
      </c>
      <c r="B49" s="79">
        <f t="shared" si="4"/>
        <v>1095</v>
      </c>
      <c r="C49" s="24"/>
      <c r="D49" s="84"/>
      <c r="E49" s="84"/>
      <c r="F49" s="27"/>
      <c r="G49" s="85"/>
      <c r="H49" s="86"/>
      <c r="I49" s="86"/>
      <c r="J49" s="33"/>
      <c r="K49" s="87"/>
      <c r="L49" s="33"/>
      <c r="M49" s="33"/>
      <c r="N49" s="33"/>
      <c r="O49" s="86"/>
      <c r="P49" s="88"/>
      <c r="Q49" s="33"/>
      <c r="R49" s="87"/>
      <c r="S49" s="33"/>
      <c r="T49" s="33"/>
      <c r="U49" s="33"/>
      <c r="V49" s="82"/>
      <c r="W49" s="83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132</v>
      </c>
      <c r="B50" s="79">
        <f t="shared" si="4"/>
        <v>1096</v>
      </c>
      <c r="C50" s="24"/>
      <c r="D50" s="84"/>
      <c r="E50" s="84"/>
      <c r="F50" s="27"/>
      <c r="G50" s="85"/>
      <c r="H50" s="86"/>
      <c r="I50" s="86"/>
      <c r="J50" s="33"/>
      <c r="K50" s="87"/>
      <c r="L50" s="33"/>
      <c r="M50" s="33"/>
      <c r="N50" s="33"/>
      <c r="O50" s="86"/>
      <c r="P50" s="88"/>
      <c r="Q50" s="33"/>
      <c r="R50" s="87"/>
      <c r="S50" s="33"/>
      <c r="T50" s="33"/>
      <c r="U50" s="33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1097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79">
        <f t="shared" si="4"/>
        <v>1098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1099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1100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1101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1102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1103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1104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1105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1106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1107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88"/>
      <c r="Q61" s="33"/>
      <c r="R61" s="87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1108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88"/>
      <c r="Q62" s="33"/>
      <c r="R62" s="87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1109</v>
      </c>
      <c r="C63" s="24"/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88"/>
      <c r="Q63" s="33"/>
      <c r="R63" s="87"/>
      <c r="S63" s="33"/>
      <c r="T63" s="33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1110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88"/>
      <c r="Q64" s="33"/>
      <c r="R64" s="87"/>
      <c r="S64" s="33"/>
      <c r="T64" s="33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1111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88"/>
      <c r="Q65" s="33"/>
      <c r="R65" s="87"/>
      <c r="S65" s="33"/>
      <c r="T65" s="33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37</v>
      </c>
      <c r="B66" s="79">
        <f t="shared" si="4"/>
        <v>1112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88"/>
      <c r="Q66" s="33"/>
      <c r="R66" s="87"/>
      <c r="S66" s="33"/>
      <c r="T66" s="33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.75" thickBot="1" x14ac:dyDescent="0.3">
      <c r="A67" s="22" t="s">
        <v>38</v>
      </c>
      <c r="B67" s="79">
        <f t="shared" si="4"/>
        <v>1113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33"/>
      <c r="Q67" s="33"/>
      <c r="R67" s="89"/>
      <c r="S67" s="33"/>
      <c r="T67" s="33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.75" thickBot="1" x14ac:dyDescent="0.3">
      <c r="A68" s="257" t="s">
        <v>39</v>
      </c>
      <c r="B68" s="257"/>
      <c r="C68" s="90">
        <f t="shared" ref="C68:W68" si="5">SUM(C44:C67)</f>
        <v>0</v>
      </c>
      <c r="D68" s="90">
        <f t="shared" si="5"/>
        <v>0</v>
      </c>
      <c r="E68" s="90">
        <f t="shared" si="5"/>
        <v>0</v>
      </c>
      <c r="F68" s="90">
        <f t="shared" si="5"/>
        <v>0</v>
      </c>
      <c r="G68" s="90">
        <f t="shared" si="5"/>
        <v>0</v>
      </c>
      <c r="H68" s="91">
        <f t="shared" si="5"/>
        <v>0</v>
      </c>
      <c r="I68" s="91">
        <f t="shared" si="5"/>
        <v>0</v>
      </c>
      <c r="J68" s="91">
        <f t="shared" si="5"/>
        <v>0</v>
      </c>
      <c r="K68" s="91">
        <f t="shared" si="5"/>
        <v>0</v>
      </c>
      <c r="L68" s="91">
        <f t="shared" si="5"/>
        <v>0</v>
      </c>
      <c r="M68" s="91">
        <f t="shared" si="5"/>
        <v>0</v>
      </c>
      <c r="N68" s="91">
        <f t="shared" si="5"/>
        <v>0</v>
      </c>
      <c r="O68" s="92">
        <f t="shared" si="5"/>
        <v>0</v>
      </c>
      <c r="P68" s="91">
        <f t="shared" si="5"/>
        <v>0</v>
      </c>
      <c r="Q68" s="91">
        <f t="shared" si="5"/>
        <v>0</v>
      </c>
      <c r="R68" s="91">
        <f t="shared" si="5"/>
        <v>0</v>
      </c>
      <c r="S68" s="91">
        <f t="shared" si="5"/>
        <v>0</v>
      </c>
      <c r="T68" s="91">
        <f t="shared" si="5"/>
        <v>0</v>
      </c>
      <c r="U68" s="91">
        <f t="shared" si="5"/>
        <v>0</v>
      </c>
      <c r="V68" s="93">
        <f t="shared" si="5"/>
        <v>0</v>
      </c>
      <c r="W68" s="94">
        <f t="shared" si="5"/>
        <v>0</v>
      </c>
    </row>
    <row r="69" spans="1:32" ht="15.75" thickBot="1" x14ac:dyDescent="0.3">
      <c r="A69" s="258" t="s">
        <v>40</v>
      </c>
      <c r="B69" s="258"/>
      <c r="C69" s="95">
        <f t="shared" ref="C69:W69" si="6">C24+C43-C68</f>
        <v>-3802</v>
      </c>
      <c r="D69" s="95">
        <f t="shared" si="6"/>
        <v>2779</v>
      </c>
      <c r="E69" s="123">
        <f t="shared" si="6"/>
        <v>5590</v>
      </c>
      <c r="F69" s="95">
        <f t="shared" si="6"/>
        <v>4711</v>
      </c>
      <c r="G69" s="124" t="e">
        <f t="shared" si="6"/>
        <v>#REF!</v>
      </c>
      <c r="H69" s="21">
        <f t="shared" si="6"/>
        <v>83.812000000000353</v>
      </c>
      <c r="I69" s="40">
        <f t="shared" si="6"/>
        <v>0</v>
      </c>
      <c r="J69" s="21">
        <f t="shared" si="6"/>
        <v>0</v>
      </c>
      <c r="K69" s="41">
        <f t="shared" si="6"/>
        <v>9082.4400000000205</v>
      </c>
      <c r="L69" s="21">
        <f t="shared" si="6"/>
        <v>31781.199999999808</v>
      </c>
      <c r="M69" s="21">
        <f t="shared" si="6"/>
        <v>30402.09000000004</v>
      </c>
      <c r="N69" s="21">
        <f t="shared" si="6"/>
        <v>50292</v>
      </c>
      <c r="O69" s="40">
        <f t="shared" si="6"/>
        <v>25765.950000000012</v>
      </c>
      <c r="P69" s="21">
        <f t="shared" si="6"/>
        <v>178576.90000000002</v>
      </c>
      <c r="Q69" s="125">
        <f t="shared" si="6"/>
        <v>0</v>
      </c>
      <c r="R69" s="125">
        <f t="shared" si="6"/>
        <v>-2.7284841053187847E-12</v>
      </c>
      <c r="S69" s="21">
        <f t="shared" si="6"/>
        <v>11199.548999999999</v>
      </c>
      <c r="T69" s="21">
        <f t="shared" si="6"/>
        <v>1</v>
      </c>
      <c r="U69" s="21">
        <f t="shared" si="6"/>
        <v>859.82999999999629</v>
      </c>
      <c r="V69" s="126" t="e">
        <f t="shared" si="6"/>
        <v>#REF!</v>
      </c>
      <c r="W69" s="126" t="e">
        <f t="shared" si="6"/>
        <v>#REF!</v>
      </c>
    </row>
    <row r="70" spans="1:32" ht="17.25" customHeight="1" x14ac:dyDescent="0.25"/>
    <row r="72" spans="1:32" x14ac:dyDescent="0.25">
      <c r="B72" s="101"/>
    </row>
    <row r="242" spans="4:4" x14ac:dyDescent="0.25">
      <c r="D242" s="96" t="s">
        <v>42</v>
      </c>
    </row>
  </sheetData>
  <mergeCells count="13">
    <mergeCell ref="A24:B24"/>
    <mergeCell ref="A43:B43"/>
    <mergeCell ref="A68:B68"/>
    <mergeCell ref="A69:B69"/>
    <mergeCell ref="B1:I1"/>
    <mergeCell ref="K1:W1"/>
    <mergeCell ref="B2:B3"/>
    <mergeCell ref="C2:C3"/>
    <mergeCell ref="D2:G2"/>
    <mergeCell ref="H2:H3"/>
    <mergeCell ref="I2:I3"/>
    <mergeCell ref="J2:J3"/>
    <mergeCell ref="K2:R2"/>
  </mergeCells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AF240"/>
  <sheetViews>
    <sheetView rightToLeft="1" workbookViewId="0">
      <selection activeCell="A12" sqref="A12"/>
    </sheetView>
  </sheetViews>
  <sheetFormatPr defaultRowHeight="15" x14ac:dyDescent="0.25"/>
  <cols>
    <col min="1" max="1" width="54.570312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4.5703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4.5703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4.5703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4.5703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4.5703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4.5703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4.5703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4.5703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4.5703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4.5703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4.5703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4.5703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4.5703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4.5703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4.5703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4.5703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4.5703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4.5703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4.5703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4.5703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4.5703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4.5703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4.5703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4.5703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4.5703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4.5703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4.5703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4.5703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4.5703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4.5703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4.5703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4.5703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4.5703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4.5703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4.5703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4.5703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4.5703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4.5703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4.5703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4.5703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4.5703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4.5703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4.5703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4.5703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4.5703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4.5703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4.5703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4.5703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4.5703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4.5703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4.5703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4.5703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4.5703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4.5703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4.5703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4.5703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4.5703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4.5703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4.5703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4.5703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4.5703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4.5703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4.5703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14</v>
      </c>
      <c r="B1" s="233" t="s">
        <v>0</v>
      </c>
      <c r="C1" s="234"/>
      <c r="D1" s="234"/>
      <c r="E1" s="234"/>
      <c r="F1" s="234"/>
      <c r="G1" s="234"/>
      <c r="H1" s="235"/>
      <c r="I1" s="236"/>
      <c r="J1" s="2"/>
      <c r="K1" s="237" t="s">
        <v>1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306" t="s">
        <v>5</v>
      </c>
      <c r="I2" s="306" t="s">
        <v>6</v>
      </c>
      <c r="J2" s="306" t="s">
        <v>6</v>
      </c>
      <c r="K2" s="250" t="s">
        <v>4</v>
      </c>
      <c r="L2" s="251"/>
      <c r="M2" s="251"/>
      <c r="N2" s="251"/>
      <c r="O2" s="251"/>
      <c r="P2" s="251"/>
      <c r="Q2" s="251"/>
      <c r="R2" s="252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41"/>
      <c r="C3" s="243"/>
      <c r="D3" s="9" t="s">
        <v>9</v>
      </c>
      <c r="E3" s="10" t="s">
        <v>10</v>
      </c>
      <c r="F3" s="11" t="s">
        <v>11</v>
      </c>
      <c r="G3" s="12" t="s">
        <v>12</v>
      </c>
      <c r="H3" s="307"/>
      <c r="I3" s="307"/>
      <c r="J3" s="308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1529</v>
      </c>
      <c r="C4" s="20">
        <f>'[2]13'!C69</f>
        <v>-3802</v>
      </c>
      <c r="D4" s="20">
        <f>'[2]13'!D69</f>
        <v>2779</v>
      </c>
      <c r="E4" s="20">
        <f>'[2]13'!E69</f>
        <v>5590</v>
      </c>
      <c r="F4" s="20">
        <f>'[2]13'!F69</f>
        <v>4711</v>
      </c>
      <c r="G4" s="20" t="e">
        <f>'[2]13'!G69</f>
        <v>#REF!</v>
      </c>
      <c r="H4" s="21">
        <f>'[2]13'!H69</f>
        <v>83.812000000000353</v>
      </c>
      <c r="I4" s="21">
        <f>'[2]13'!I69</f>
        <v>0</v>
      </c>
      <c r="J4" s="21">
        <f>'[2]13'!J69</f>
        <v>0</v>
      </c>
      <c r="K4" s="21">
        <f>'[2]13'!K69</f>
        <v>9082.4400000000205</v>
      </c>
      <c r="L4" s="21">
        <f>'[2]13'!L69</f>
        <v>31781.199999999808</v>
      </c>
      <c r="M4" s="21">
        <f>'[2]13'!M69</f>
        <v>30402.09000000004</v>
      </c>
      <c r="N4" s="21">
        <f>'[2]13'!N69</f>
        <v>50292</v>
      </c>
      <c r="O4" s="21">
        <f>'[2]13'!O69</f>
        <v>25765.950000000012</v>
      </c>
      <c r="P4" s="21">
        <f>'[2]13'!P69</f>
        <v>178576.90000000002</v>
      </c>
      <c r="Q4" s="21">
        <f>'[2]13'!Q69</f>
        <v>0</v>
      </c>
      <c r="R4" s="21">
        <f>'[2]13'!R69</f>
        <v>-2.7284841053187847E-12</v>
      </c>
      <c r="S4" s="21">
        <f>'[2]13'!S69</f>
        <v>11199.548999999999</v>
      </c>
      <c r="T4" s="21">
        <f>'[2]13'!T69</f>
        <v>1</v>
      </c>
      <c r="U4" s="21">
        <f>'[2]13'!U69</f>
        <v>859.82999999999629</v>
      </c>
      <c r="V4" s="220" t="e">
        <f>'[2]13'!V69</f>
        <v>#REF!</v>
      </c>
      <c r="W4" s="220" t="e">
        <f>'[2]13'!W69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1530</v>
      </c>
      <c r="C5" s="24"/>
      <c r="D5" s="25"/>
      <c r="E5" s="26">
        <v>5960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6" si="0">B5+1</f>
        <v>1531</v>
      </c>
      <c r="C6" s="24"/>
      <c r="D6" s="25"/>
      <c r="E6" s="26">
        <v>30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1532</v>
      </c>
      <c r="C7" s="24"/>
      <c r="D7" s="25"/>
      <c r="E7" s="26"/>
      <c r="F7" s="27">
        <v>1370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/>
      <c r="B8" s="23">
        <f t="shared" si="0"/>
        <v>1533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1534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1535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1536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1537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1538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1539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1540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1541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1542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1543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1544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1545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1546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1547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23</v>
      </c>
      <c r="B23" s="23">
        <f t="shared" si="0"/>
        <v>1548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24</v>
      </c>
      <c r="B24" s="23">
        <f t="shared" si="0"/>
        <v>1549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25</v>
      </c>
      <c r="B25" s="23">
        <f t="shared" si="0"/>
        <v>1550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3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ht="15.75" thickBot="1" x14ac:dyDescent="0.3">
      <c r="A26" s="22" t="s">
        <v>26</v>
      </c>
      <c r="B26" s="23">
        <f t="shared" si="0"/>
        <v>1551</v>
      </c>
      <c r="C26" s="24"/>
      <c r="D26" s="25"/>
      <c r="E26" s="26"/>
      <c r="F26" s="27"/>
      <c r="G26" s="28"/>
      <c r="H26" s="29"/>
      <c r="I26" s="30"/>
      <c r="J26" s="31"/>
      <c r="K26" s="32"/>
      <c r="L26" s="29"/>
      <c r="M26" s="31"/>
      <c r="N26" s="32"/>
      <c r="O26" s="30"/>
      <c r="P26" s="31"/>
      <c r="Q26" s="36"/>
      <c r="R26" s="29"/>
      <c r="S26" s="31"/>
      <c r="T26" s="31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253" t="s">
        <v>27</v>
      </c>
      <c r="B27" s="254"/>
      <c r="C27" s="37">
        <f t="shared" ref="C27:W27" si="1">SUM(C4:C26)</f>
        <v>-3802</v>
      </c>
      <c r="D27" s="37">
        <f t="shared" si="1"/>
        <v>2779</v>
      </c>
      <c r="E27" s="38">
        <f t="shared" si="1"/>
        <v>11580</v>
      </c>
      <c r="F27" s="37">
        <f t="shared" si="1"/>
        <v>6081</v>
      </c>
      <c r="G27" s="39" t="e">
        <f t="shared" si="1"/>
        <v>#REF!</v>
      </c>
      <c r="H27" s="21">
        <f t="shared" si="1"/>
        <v>83.812000000000353</v>
      </c>
      <c r="I27" s="40">
        <f t="shared" si="1"/>
        <v>0</v>
      </c>
      <c r="J27" s="21">
        <f t="shared" si="1"/>
        <v>0</v>
      </c>
      <c r="K27" s="41">
        <f t="shared" si="1"/>
        <v>9082.4400000000205</v>
      </c>
      <c r="L27" s="21">
        <f t="shared" si="1"/>
        <v>31781.199999999808</v>
      </c>
      <c r="M27" s="21">
        <f t="shared" si="1"/>
        <v>30402.09000000004</v>
      </c>
      <c r="N27" s="21">
        <f t="shared" si="1"/>
        <v>50292</v>
      </c>
      <c r="O27" s="40">
        <f t="shared" si="1"/>
        <v>25765.950000000012</v>
      </c>
      <c r="P27" s="21">
        <f t="shared" si="1"/>
        <v>178576.90000000002</v>
      </c>
      <c r="Q27" s="21">
        <f t="shared" si="1"/>
        <v>0</v>
      </c>
      <c r="R27" s="21">
        <f t="shared" si="1"/>
        <v>-2.7284841053187847E-12</v>
      </c>
      <c r="S27" s="21">
        <f t="shared" si="1"/>
        <v>11199.548999999999</v>
      </c>
      <c r="T27" s="21">
        <f t="shared" si="1"/>
        <v>1</v>
      </c>
      <c r="U27" s="21">
        <f t="shared" si="1"/>
        <v>859.82999999999629</v>
      </c>
      <c r="V27" s="37" t="e">
        <f t="shared" si="1"/>
        <v>#REF!</v>
      </c>
      <c r="W27" s="37" t="e">
        <f t="shared" si="1"/>
        <v>#REF!</v>
      </c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42" t="s">
        <v>28</v>
      </c>
      <c r="B28" s="43">
        <v>591</v>
      </c>
      <c r="C28" s="43"/>
      <c r="D28" s="44"/>
      <c r="E28" s="45"/>
      <c r="F28" s="46"/>
      <c r="G28" s="47"/>
      <c r="H28" s="48"/>
      <c r="I28" s="49"/>
      <c r="J28" s="50"/>
      <c r="K28" s="51"/>
      <c r="L28" s="48"/>
      <c r="M28" s="50"/>
      <c r="N28" s="50"/>
      <c r="O28" s="49"/>
      <c r="P28" s="50"/>
      <c r="Q28" s="52"/>
      <c r="R28" s="48"/>
      <c r="S28" s="50"/>
      <c r="T28" s="50"/>
      <c r="U28" s="50"/>
      <c r="V28" s="53"/>
      <c r="W28" s="54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 t="s">
        <v>30</v>
      </c>
      <c r="B29" s="55">
        <f>B28+1</f>
        <v>592</v>
      </c>
      <c r="C29" s="56"/>
      <c r="D29" s="25"/>
      <c r="E29" s="57">
        <v>-11500</v>
      </c>
      <c r="F29" s="27"/>
      <c r="G29" s="28"/>
      <c r="H29" s="29"/>
      <c r="I29" s="30"/>
      <c r="J29" s="31"/>
      <c r="K29" s="32"/>
      <c r="L29" s="29">
        <v>11500</v>
      </c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>B29+1</f>
        <v>593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>B30+1</f>
        <v>594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>B31+1</f>
        <v>595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>B32+1</f>
        <v>596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ref="B34:B47" si="2">B33+1</f>
        <v>597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598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599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600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601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602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31</v>
      </c>
      <c r="B40" s="55">
        <f t="shared" si="2"/>
        <v>603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29</v>
      </c>
      <c r="B41" s="55">
        <f t="shared" si="2"/>
        <v>604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30</v>
      </c>
      <c r="B42" s="55">
        <f t="shared" si="2"/>
        <v>605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32</v>
      </c>
      <c r="B43" s="55">
        <f t="shared" si="2"/>
        <v>606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33</v>
      </c>
      <c r="B44" s="55">
        <f t="shared" si="2"/>
        <v>607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/>
      <c r="B45" s="55">
        <f t="shared" si="2"/>
        <v>608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34</v>
      </c>
      <c r="B46" s="55">
        <f t="shared" si="2"/>
        <v>609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35</v>
      </c>
      <c r="B47" s="55">
        <f t="shared" si="2"/>
        <v>610</v>
      </c>
      <c r="C47" s="56"/>
      <c r="D47" s="25"/>
      <c r="E47" s="57"/>
      <c r="F47" s="27"/>
      <c r="G47" s="28"/>
      <c r="H47" s="29"/>
      <c r="I47" s="30"/>
      <c r="J47" s="31"/>
      <c r="K47" s="32"/>
      <c r="L47" s="29"/>
      <c r="M47" s="31"/>
      <c r="N47" s="31"/>
      <c r="O47" s="30"/>
      <c r="P47" s="31"/>
      <c r="Q47" s="33"/>
      <c r="R47" s="29"/>
      <c r="S47" s="31"/>
      <c r="T47" s="31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5.75" thickBot="1" x14ac:dyDescent="0.3">
      <c r="A48" s="255"/>
      <c r="B48" s="256"/>
      <c r="C48" s="60">
        <f t="shared" ref="C48:W48" si="3">SUM(C28:C47)</f>
        <v>0</v>
      </c>
      <c r="D48" s="61">
        <f t="shared" si="3"/>
        <v>0</v>
      </c>
      <c r="E48" s="62">
        <f t="shared" si="3"/>
        <v>-11500</v>
      </c>
      <c r="F48" s="61">
        <f t="shared" si="3"/>
        <v>0</v>
      </c>
      <c r="G48" s="63">
        <f t="shared" si="3"/>
        <v>0</v>
      </c>
      <c r="H48" s="211">
        <f t="shared" si="3"/>
        <v>0</v>
      </c>
      <c r="I48" s="211">
        <f t="shared" si="3"/>
        <v>0</v>
      </c>
      <c r="J48" s="64">
        <f t="shared" si="3"/>
        <v>0</v>
      </c>
      <c r="K48" s="212">
        <f t="shared" si="3"/>
        <v>0</v>
      </c>
      <c r="L48" s="64">
        <f t="shared" si="3"/>
        <v>11500</v>
      </c>
      <c r="M48" s="64">
        <f t="shared" si="3"/>
        <v>0</v>
      </c>
      <c r="N48" s="64">
        <f t="shared" si="3"/>
        <v>0</v>
      </c>
      <c r="O48" s="211">
        <f t="shared" si="3"/>
        <v>0</v>
      </c>
      <c r="P48" s="64">
        <f t="shared" si="3"/>
        <v>0</v>
      </c>
      <c r="Q48" s="64">
        <f t="shared" si="3"/>
        <v>0</v>
      </c>
      <c r="R48" s="64">
        <f t="shared" si="3"/>
        <v>0</v>
      </c>
      <c r="S48" s="64">
        <f t="shared" si="3"/>
        <v>0</v>
      </c>
      <c r="T48" s="64">
        <f t="shared" si="3"/>
        <v>0</v>
      </c>
      <c r="U48" s="64">
        <f t="shared" si="3"/>
        <v>0</v>
      </c>
      <c r="V48" s="65">
        <f t="shared" si="3"/>
        <v>0</v>
      </c>
      <c r="W48" s="66">
        <f t="shared" si="3"/>
        <v>0</v>
      </c>
      <c r="X48" s="3"/>
      <c r="Y48" s="3"/>
      <c r="Z48" s="3"/>
      <c r="AA48" s="3"/>
      <c r="AB48" s="3"/>
      <c r="AC48" s="3"/>
      <c r="AD48" s="3"/>
      <c r="AE48" s="3"/>
      <c r="AF48" s="3"/>
    </row>
    <row r="49" spans="1:32" ht="15.75" thickBot="1" x14ac:dyDescent="0.3">
      <c r="A49" s="67" t="s">
        <v>36</v>
      </c>
      <c r="B49" s="68">
        <v>1090</v>
      </c>
      <c r="C49" s="69"/>
      <c r="D49" s="70"/>
      <c r="E49" s="70"/>
      <c r="F49" s="71"/>
      <c r="G49" s="72"/>
      <c r="H49" s="73"/>
      <c r="I49" s="73"/>
      <c r="J49" s="74"/>
      <c r="K49" s="75"/>
      <c r="L49" s="74"/>
      <c r="M49" s="74"/>
      <c r="N49" s="74"/>
      <c r="O49" s="73"/>
      <c r="P49" s="74"/>
      <c r="Q49" s="74"/>
      <c r="R49" s="76"/>
      <c r="S49" s="74"/>
      <c r="T49" s="74"/>
      <c r="U49" s="74"/>
      <c r="V49" s="77"/>
      <c r="W49" s="78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134</v>
      </c>
      <c r="B50" s="79">
        <f t="shared" ref="B50:B62" si="4">B49+1</f>
        <v>1091</v>
      </c>
      <c r="C50" s="24"/>
      <c r="D50" s="57"/>
      <c r="E50" s="57"/>
      <c r="F50" s="25"/>
      <c r="G50" s="26"/>
      <c r="H50" s="30"/>
      <c r="I50" s="30"/>
      <c r="J50" s="31"/>
      <c r="K50" s="32"/>
      <c r="L50" s="31"/>
      <c r="M50" s="31"/>
      <c r="N50" s="31"/>
      <c r="O50" s="30"/>
      <c r="P50" s="31"/>
      <c r="Q50" s="33"/>
      <c r="R50" s="29"/>
      <c r="S50" s="31"/>
      <c r="T50" s="31"/>
      <c r="U50" s="31"/>
      <c r="V50" s="80"/>
      <c r="W50" s="81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1092</v>
      </c>
      <c r="C51" s="24"/>
      <c r="D51" s="57"/>
      <c r="E51" s="57"/>
      <c r="F51" s="25"/>
      <c r="G51" s="26"/>
      <c r="H51" s="30"/>
      <c r="I51" s="30"/>
      <c r="J51" s="31"/>
      <c r="K51" s="32"/>
      <c r="L51" s="31"/>
      <c r="M51" s="31"/>
      <c r="N51" s="31"/>
      <c r="O51" s="30"/>
      <c r="P51" s="31"/>
      <c r="Q51" s="33"/>
      <c r="R51" s="29"/>
      <c r="S51" s="31"/>
      <c r="T51" s="31"/>
      <c r="U51" s="31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79">
        <f t="shared" si="4"/>
        <v>1093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1094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1095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1096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1097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1098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1099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1100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1101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 t="s">
        <v>37</v>
      </c>
      <c r="B61" s="79">
        <f t="shared" si="4"/>
        <v>1102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88"/>
      <c r="Q61" s="33"/>
      <c r="R61" s="87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.75" thickBot="1" x14ac:dyDescent="0.3">
      <c r="A62" s="22" t="s">
        <v>38</v>
      </c>
      <c r="B62" s="79">
        <f t="shared" si="4"/>
        <v>1103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33"/>
      <c r="Q62" s="33"/>
      <c r="R62" s="89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.75" thickBot="1" x14ac:dyDescent="0.3">
      <c r="A63" s="257" t="s">
        <v>39</v>
      </c>
      <c r="B63" s="257"/>
      <c r="C63" s="90">
        <f t="shared" ref="C63:W63" si="5">SUM(C49:C62)</f>
        <v>0</v>
      </c>
      <c r="D63" s="90">
        <f t="shared" si="5"/>
        <v>0</v>
      </c>
      <c r="E63" s="90">
        <f t="shared" si="5"/>
        <v>0</v>
      </c>
      <c r="F63" s="90">
        <f t="shared" si="5"/>
        <v>0</v>
      </c>
      <c r="G63" s="90">
        <f t="shared" si="5"/>
        <v>0</v>
      </c>
      <c r="H63" s="91">
        <f t="shared" si="5"/>
        <v>0</v>
      </c>
      <c r="I63" s="91">
        <f t="shared" si="5"/>
        <v>0</v>
      </c>
      <c r="J63" s="91">
        <f t="shared" si="5"/>
        <v>0</v>
      </c>
      <c r="K63" s="91">
        <f t="shared" si="5"/>
        <v>0</v>
      </c>
      <c r="L63" s="91">
        <f t="shared" si="5"/>
        <v>0</v>
      </c>
      <c r="M63" s="91">
        <f t="shared" si="5"/>
        <v>0</v>
      </c>
      <c r="N63" s="91">
        <f t="shared" si="5"/>
        <v>0</v>
      </c>
      <c r="O63" s="92">
        <f t="shared" si="5"/>
        <v>0</v>
      </c>
      <c r="P63" s="91">
        <f t="shared" si="5"/>
        <v>0</v>
      </c>
      <c r="Q63" s="91">
        <f t="shared" si="5"/>
        <v>0</v>
      </c>
      <c r="R63" s="91">
        <f t="shared" si="5"/>
        <v>0</v>
      </c>
      <c r="S63" s="91">
        <f t="shared" si="5"/>
        <v>0</v>
      </c>
      <c r="T63" s="91">
        <f t="shared" si="5"/>
        <v>0</v>
      </c>
      <c r="U63" s="91">
        <f t="shared" si="5"/>
        <v>0</v>
      </c>
      <c r="V63" s="93">
        <f t="shared" si="5"/>
        <v>0</v>
      </c>
      <c r="W63" s="94">
        <f t="shared" si="5"/>
        <v>0</v>
      </c>
    </row>
    <row r="64" spans="1:32" ht="15.75" thickBot="1" x14ac:dyDescent="0.3">
      <c r="A64" s="309" t="s">
        <v>40</v>
      </c>
      <c r="B64" s="309"/>
      <c r="C64" s="222">
        <f t="shared" ref="C64:W64" si="6">C27+C48-C63</f>
        <v>-3802</v>
      </c>
      <c r="D64" s="222">
        <f t="shared" si="6"/>
        <v>2779</v>
      </c>
      <c r="E64" s="222">
        <f t="shared" si="6"/>
        <v>80</v>
      </c>
      <c r="F64" s="222">
        <f t="shared" si="6"/>
        <v>6081</v>
      </c>
      <c r="G64" s="222" t="e">
        <f t="shared" si="6"/>
        <v>#REF!</v>
      </c>
      <c r="H64" s="207">
        <f t="shared" si="6"/>
        <v>83.812000000000353</v>
      </c>
      <c r="I64" s="207">
        <f t="shared" si="6"/>
        <v>0</v>
      </c>
      <c r="J64" s="207">
        <f t="shared" si="6"/>
        <v>0</v>
      </c>
      <c r="K64" s="207">
        <f t="shared" si="6"/>
        <v>9082.4400000000205</v>
      </c>
      <c r="L64" s="207">
        <f t="shared" si="6"/>
        <v>43281.199999999808</v>
      </c>
      <c r="M64" s="207">
        <f t="shared" si="6"/>
        <v>30402.09000000004</v>
      </c>
      <c r="N64" s="207">
        <f t="shared" si="6"/>
        <v>50292</v>
      </c>
      <c r="O64" s="207">
        <f t="shared" si="6"/>
        <v>25765.950000000012</v>
      </c>
      <c r="P64" s="207">
        <f t="shared" si="6"/>
        <v>178576.90000000002</v>
      </c>
      <c r="Q64" s="207">
        <f t="shared" si="6"/>
        <v>0</v>
      </c>
      <c r="R64" s="207">
        <f t="shared" si="6"/>
        <v>-2.7284841053187847E-12</v>
      </c>
      <c r="S64" s="207">
        <f t="shared" si="6"/>
        <v>11199.548999999999</v>
      </c>
      <c r="T64" s="207">
        <f t="shared" si="6"/>
        <v>1</v>
      </c>
      <c r="U64" s="207">
        <f t="shared" si="6"/>
        <v>859.82999999999629</v>
      </c>
      <c r="V64" s="222" t="e">
        <f t="shared" si="6"/>
        <v>#REF!</v>
      </c>
      <c r="W64" s="222" t="e">
        <f t="shared" si="6"/>
        <v>#REF!</v>
      </c>
    </row>
    <row r="65" spans="1:21" ht="17.25" customHeight="1" x14ac:dyDescent="0.25"/>
    <row r="67" spans="1:21" ht="27" customHeight="1" x14ac:dyDescent="0.5">
      <c r="A67" s="100"/>
      <c r="Q67" s="302"/>
      <c r="R67" s="302"/>
      <c r="S67" s="302"/>
      <c r="T67" s="302"/>
      <c r="U67" s="302"/>
    </row>
    <row r="68" spans="1:21" ht="21" customHeight="1" x14ac:dyDescent="0.5">
      <c r="A68" s="100" t="s">
        <v>41</v>
      </c>
      <c r="Q68" s="302"/>
      <c r="R68" s="302"/>
      <c r="S68" s="302"/>
      <c r="T68" s="302"/>
      <c r="U68" s="302"/>
    </row>
    <row r="70" spans="1:21" x14ac:dyDescent="0.25">
      <c r="B70" s="101"/>
    </row>
    <row r="240" spans="4:4" x14ac:dyDescent="0.25">
      <c r="D240" s="96" t="s">
        <v>42</v>
      </c>
    </row>
  </sheetData>
  <mergeCells count="15">
    <mergeCell ref="Q68:U68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63:B63"/>
    <mergeCell ref="A64:B64"/>
    <mergeCell ref="Q67:U67"/>
  </mergeCells>
  <pageMargins left="0.7" right="0.7" top="0.75" bottom="0.75" header="0.3" footer="0.3"/>
  <legacy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"/>
  <sheetViews>
    <sheetView rightToLeft="1" workbookViewId="0">
      <selection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:AF245"/>
  <sheetViews>
    <sheetView rightToLeft="1" workbookViewId="0">
      <selection activeCell="H20" sqref="H20"/>
    </sheetView>
  </sheetViews>
  <sheetFormatPr defaultRowHeight="15" x14ac:dyDescent="0.25"/>
  <cols>
    <col min="1" max="1" width="56.4257812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6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6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6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6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6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6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6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6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6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6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6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6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6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6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6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6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6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6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6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6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6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6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6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6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6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6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6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6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6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6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6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6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6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6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6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6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6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6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6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6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6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6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6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6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6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6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6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6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6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6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6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6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6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6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6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6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6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6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6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6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6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6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6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16</v>
      </c>
      <c r="B1" s="233" t="s">
        <v>0</v>
      </c>
      <c r="C1" s="234"/>
      <c r="D1" s="234"/>
      <c r="E1" s="234"/>
      <c r="F1" s="234"/>
      <c r="G1" s="234"/>
      <c r="H1" s="235"/>
      <c r="I1" s="236"/>
      <c r="J1" s="2"/>
      <c r="K1" s="237" t="s">
        <v>1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306" t="s">
        <v>5</v>
      </c>
      <c r="I2" s="306" t="s">
        <v>6</v>
      </c>
      <c r="J2" s="306" t="s">
        <v>6</v>
      </c>
      <c r="K2" s="250" t="s">
        <v>4</v>
      </c>
      <c r="L2" s="251"/>
      <c r="M2" s="251"/>
      <c r="N2" s="251"/>
      <c r="O2" s="251"/>
      <c r="P2" s="251"/>
      <c r="Q2" s="251"/>
      <c r="R2" s="252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41"/>
      <c r="C3" s="243"/>
      <c r="D3" s="9" t="s">
        <v>9</v>
      </c>
      <c r="E3" s="10" t="s">
        <v>10</v>
      </c>
      <c r="F3" s="11" t="s">
        <v>11</v>
      </c>
      <c r="G3" s="12" t="s">
        <v>12</v>
      </c>
      <c r="H3" s="307"/>
      <c r="I3" s="307"/>
      <c r="J3" s="308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1532</v>
      </c>
      <c r="C4" s="20">
        <f>'[2]15'!C69</f>
        <v>-3802</v>
      </c>
      <c r="D4" s="20">
        <f>'[2]15'!D69</f>
        <v>2779</v>
      </c>
      <c r="E4" s="20">
        <f>'[2]15'!E69</f>
        <v>80</v>
      </c>
      <c r="F4" s="20">
        <f>'[2]15'!F69</f>
        <v>6081</v>
      </c>
      <c r="G4" s="20">
        <f>'[2]15'!G61</f>
        <v>0</v>
      </c>
      <c r="H4" s="21">
        <f>'[2]15'!H69</f>
        <v>83.812000000000353</v>
      </c>
      <c r="I4" s="21">
        <f>'[2]15'!I61</f>
        <v>0</v>
      </c>
      <c r="J4" s="21">
        <f>'[2]15'!J69</f>
        <v>0</v>
      </c>
      <c r="K4" s="21">
        <f>'[2]15'!K69</f>
        <v>9082.4400000000205</v>
      </c>
      <c r="L4" s="21">
        <f>'[2]15'!L69</f>
        <v>43281.199999999808</v>
      </c>
      <c r="M4" s="21">
        <f>'[2]15'!M69</f>
        <v>30402.09000000004</v>
      </c>
      <c r="N4" s="21">
        <f>'[2]15'!N69</f>
        <v>50292</v>
      </c>
      <c r="O4" s="21">
        <f>'[2]15'!O69</f>
        <v>25765.950000000012</v>
      </c>
      <c r="P4" s="21">
        <f>'[2]15'!P69</f>
        <v>178576.90000000002</v>
      </c>
      <c r="Q4" s="21">
        <f>'[2]15'!Q69</f>
        <v>0</v>
      </c>
      <c r="R4" s="21">
        <f>'[2]15'!R69</f>
        <v>-2.7284841053187847E-12</v>
      </c>
      <c r="S4" s="21">
        <f>'[2]15'!S69</f>
        <v>11199.548999999999</v>
      </c>
      <c r="T4" s="21">
        <f>'[2]15'!T69</f>
        <v>1</v>
      </c>
      <c r="U4" s="21">
        <f>'[2]15'!U69</f>
        <v>859.82999999999629</v>
      </c>
      <c r="V4" s="220">
        <f>'[2]15'!V61</f>
        <v>0</v>
      </c>
      <c r="W4" s="220">
        <f>'[2]15'!W61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1533</v>
      </c>
      <c r="C5" s="24"/>
      <c r="D5" s="25"/>
      <c r="E5" s="26">
        <v>3557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9" si="0">B5+1</f>
        <v>1534</v>
      </c>
      <c r="C6" s="24"/>
      <c r="D6" s="25"/>
      <c r="E6" s="26">
        <v>3970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135</v>
      </c>
      <c r="B7" s="23">
        <f t="shared" si="0"/>
        <v>1535</v>
      </c>
      <c r="C7" s="24"/>
      <c r="D7" s="25"/>
      <c r="E7" s="26">
        <v>0</v>
      </c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24</v>
      </c>
      <c r="B8" s="23">
        <f t="shared" si="0"/>
        <v>1536</v>
      </c>
      <c r="C8" s="24"/>
      <c r="D8" s="25"/>
      <c r="E8" s="26"/>
      <c r="F8" s="27">
        <v>1082</v>
      </c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137</v>
      </c>
      <c r="B9" s="23">
        <f t="shared" si="0"/>
        <v>1537</v>
      </c>
      <c r="C9" s="24"/>
      <c r="D9" s="25">
        <v>250</v>
      </c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23</v>
      </c>
      <c r="B10" s="23">
        <f t="shared" si="0"/>
        <v>1538</v>
      </c>
      <c r="C10" s="24"/>
      <c r="D10" s="25"/>
      <c r="E10" s="26">
        <v>160</v>
      </c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1539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1540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1541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1542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1543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1544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1545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1546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1547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1548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1549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/>
      <c r="B22" s="23">
        <f t="shared" si="0"/>
        <v>1550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/>
      <c r="B23" s="23">
        <f t="shared" si="0"/>
        <v>1551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/>
      <c r="B24" s="23">
        <f t="shared" si="0"/>
        <v>1552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/>
      <c r="B25" s="23">
        <f t="shared" si="0"/>
        <v>1553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3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23</v>
      </c>
      <c r="B26" s="23">
        <f t="shared" si="0"/>
        <v>1554</v>
      </c>
      <c r="C26" s="24"/>
      <c r="D26" s="25"/>
      <c r="E26" s="26"/>
      <c r="F26" s="27"/>
      <c r="G26" s="28"/>
      <c r="H26" s="29"/>
      <c r="I26" s="30"/>
      <c r="J26" s="31"/>
      <c r="K26" s="32"/>
      <c r="L26" s="29"/>
      <c r="M26" s="31"/>
      <c r="N26" s="32"/>
      <c r="O26" s="30"/>
      <c r="P26" s="31"/>
      <c r="Q26" s="33"/>
      <c r="R26" s="29"/>
      <c r="S26" s="31"/>
      <c r="T26" s="31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24</v>
      </c>
      <c r="B27" s="23">
        <f t="shared" si="0"/>
        <v>1555</v>
      </c>
      <c r="C27" s="24"/>
      <c r="D27" s="25"/>
      <c r="E27" s="26"/>
      <c r="F27" s="27"/>
      <c r="G27" s="28"/>
      <c r="H27" s="29"/>
      <c r="I27" s="30"/>
      <c r="J27" s="31"/>
      <c r="K27" s="32"/>
      <c r="L27" s="29"/>
      <c r="M27" s="31"/>
      <c r="N27" s="32"/>
      <c r="O27" s="30"/>
      <c r="P27" s="31"/>
      <c r="Q27" s="33"/>
      <c r="R27" s="29"/>
      <c r="S27" s="31"/>
      <c r="T27" s="31"/>
      <c r="U27" s="31"/>
      <c r="V27" s="34"/>
      <c r="W27" s="35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25</v>
      </c>
      <c r="B28" s="23">
        <f t="shared" si="0"/>
        <v>1556</v>
      </c>
      <c r="C28" s="24"/>
      <c r="D28" s="25"/>
      <c r="E28" s="26"/>
      <c r="F28" s="27"/>
      <c r="G28" s="28"/>
      <c r="H28" s="29"/>
      <c r="I28" s="30"/>
      <c r="J28" s="31"/>
      <c r="K28" s="32"/>
      <c r="L28" s="29"/>
      <c r="M28" s="31"/>
      <c r="N28" s="32"/>
      <c r="O28" s="30"/>
      <c r="P28" s="31"/>
      <c r="Q28" s="33"/>
      <c r="R28" s="29"/>
      <c r="S28" s="31"/>
      <c r="T28" s="31"/>
      <c r="U28" s="31"/>
      <c r="V28" s="34"/>
      <c r="W28" s="35"/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22" t="s">
        <v>26</v>
      </c>
      <c r="B29" s="23">
        <f t="shared" si="0"/>
        <v>1557</v>
      </c>
      <c r="C29" s="24"/>
      <c r="D29" s="25"/>
      <c r="E29" s="26"/>
      <c r="F29" s="27"/>
      <c r="G29" s="28"/>
      <c r="H29" s="29"/>
      <c r="I29" s="30"/>
      <c r="J29" s="31"/>
      <c r="K29" s="32"/>
      <c r="L29" s="29"/>
      <c r="M29" s="31"/>
      <c r="N29" s="32"/>
      <c r="O29" s="30"/>
      <c r="P29" s="31"/>
      <c r="Q29" s="36"/>
      <c r="R29" s="29"/>
      <c r="S29" s="31"/>
      <c r="T29" s="31"/>
      <c r="U29" s="31"/>
      <c r="V29" s="34"/>
      <c r="W29" s="35"/>
      <c r="X29" s="3"/>
      <c r="Y29" s="3"/>
      <c r="Z29" s="3"/>
      <c r="AA29" s="3"/>
      <c r="AB29" s="3"/>
      <c r="AC29" s="3"/>
      <c r="AD29" s="3"/>
      <c r="AE29" s="3"/>
      <c r="AF29" s="3"/>
    </row>
    <row r="30" spans="1:32" ht="15.75" thickBot="1" x14ac:dyDescent="0.3">
      <c r="A30" s="253" t="s">
        <v>27</v>
      </c>
      <c r="B30" s="254"/>
      <c r="C30" s="37">
        <f t="shared" ref="C30:W30" si="1">SUM(C4:C29)</f>
        <v>-3802</v>
      </c>
      <c r="D30" s="37">
        <f t="shared" si="1"/>
        <v>3029</v>
      </c>
      <c r="E30" s="38">
        <f t="shared" si="1"/>
        <v>7767</v>
      </c>
      <c r="F30" s="37">
        <f t="shared" si="1"/>
        <v>7163</v>
      </c>
      <c r="G30" s="39">
        <f t="shared" si="1"/>
        <v>0</v>
      </c>
      <c r="H30" s="21">
        <f t="shared" si="1"/>
        <v>83.812000000000353</v>
      </c>
      <c r="I30" s="40">
        <f t="shared" si="1"/>
        <v>0</v>
      </c>
      <c r="J30" s="21">
        <f t="shared" si="1"/>
        <v>0</v>
      </c>
      <c r="K30" s="41">
        <f t="shared" si="1"/>
        <v>9082.4400000000205</v>
      </c>
      <c r="L30" s="21">
        <f t="shared" si="1"/>
        <v>43281.199999999808</v>
      </c>
      <c r="M30" s="21">
        <f t="shared" si="1"/>
        <v>30402.09000000004</v>
      </c>
      <c r="N30" s="21">
        <f t="shared" si="1"/>
        <v>50292</v>
      </c>
      <c r="O30" s="40">
        <f t="shared" si="1"/>
        <v>25765.950000000012</v>
      </c>
      <c r="P30" s="21">
        <f t="shared" si="1"/>
        <v>178576.90000000002</v>
      </c>
      <c r="Q30" s="21">
        <f t="shared" si="1"/>
        <v>0</v>
      </c>
      <c r="R30" s="21">
        <f t="shared" si="1"/>
        <v>-2.7284841053187847E-12</v>
      </c>
      <c r="S30" s="21">
        <f t="shared" si="1"/>
        <v>11199.548999999999</v>
      </c>
      <c r="T30" s="21">
        <f t="shared" si="1"/>
        <v>1</v>
      </c>
      <c r="U30" s="21">
        <f t="shared" si="1"/>
        <v>859.82999999999629</v>
      </c>
      <c r="V30" s="37">
        <f t="shared" si="1"/>
        <v>0</v>
      </c>
      <c r="W30" s="37">
        <f t="shared" si="1"/>
        <v>0</v>
      </c>
      <c r="X30" s="3"/>
      <c r="Y30" s="3"/>
      <c r="Z30" s="3"/>
      <c r="AA30" s="3"/>
      <c r="AB30" s="3"/>
      <c r="AC30" s="3"/>
      <c r="AD30" s="3"/>
      <c r="AE30" s="3"/>
      <c r="AF30" s="3"/>
    </row>
    <row r="31" spans="1:32" ht="15.75" thickBot="1" x14ac:dyDescent="0.3">
      <c r="A31" s="42" t="s">
        <v>28</v>
      </c>
      <c r="B31" s="43">
        <v>592</v>
      </c>
      <c r="C31" s="43"/>
      <c r="D31" s="44"/>
      <c r="E31" s="45"/>
      <c r="F31" s="46"/>
      <c r="G31" s="47"/>
      <c r="H31" s="48"/>
      <c r="I31" s="49"/>
      <c r="J31" s="50"/>
      <c r="K31" s="51"/>
      <c r="L31" s="48"/>
      <c r="M31" s="50"/>
      <c r="N31" s="50"/>
      <c r="O31" s="49"/>
      <c r="P31" s="50"/>
      <c r="Q31" s="52"/>
      <c r="R31" s="48"/>
      <c r="S31" s="50"/>
      <c r="T31" s="50"/>
      <c r="U31" s="50"/>
      <c r="V31" s="53"/>
      <c r="W31" s="54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>B31+1</f>
        <v>593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ref="B33:B49" si="2">B32+1</f>
        <v>594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 t="s">
        <v>136</v>
      </c>
      <c r="B34" s="55">
        <f t="shared" si="2"/>
        <v>595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596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31</v>
      </c>
      <c r="B36" s="55">
        <f t="shared" si="2"/>
        <v>597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598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599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600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601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602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31</v>
      </c>
      <c r="B42" s="55">
        <f t="shared" si="2"/>
        <v>603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29</v>
      </c>
      <c r="B43" s="55">
        <f t="shared" si="2"/>
        <v>604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30</v>
      </c>
      <c r="B44" s="55">
        <f t="shared" si="2"/>
        <v>605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32</v>
      </c>
      <c r="B45" s="55">
        <f t="shared" si="2"/>
        <v>606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33</v>
      </c>
      <c r="B46" s="55">
        <f t="shared" si="2"/>
        <v>607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/>
      <c r="B47" s="55">
        <f t="shared" si="2"/>
        <v>608</v>
      </c>
      <c r="C47" s="56"/>
      <c r="D47" s="25"/>
      <c r="E47" s="57"/>
      <c r="F47" s="27"/>
      <c r="G47" s="28"/>
      <c r="H47" s="29"/>
      <c r="I47" s="30"/>
      <c r="J47" s="31"/>
      <c r="K47" s="32"/>
      <c r="L47" s="29"/>
      <c r="M47" s="31"/>
      <c r="N47" s="31"/>
      <c r="O47" s="30"/>
      <c r="P47" s="31"/>
      <c r="Q47" s="33"/>
      <c r="R47" s="29"/>
      <c r="S47" s="31"/>
      <c r="T47" s="31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34</v>
      </c>
      <c r="B48" s="55">
        <f t="shared" si="2"/>
        <v>609</v>
      </c>
      <c r="C48" s="56"/>
      <c r="D48" s="25"/>
      <c r="E48" s="57"/>
      <c r="F48" s="27"/>
      <c r="G48" s="28"/>
      <c r="H48" s="29"/>
      <c r="I48" s="30"/>
      <c r="J48" s="31"/>
      <c r="K48" s="32"/>
      <c r="L48" s="29"/>
      <c r="M48" s="31"/>
      <c r="N48" s="31"/>
      <c r="O48" s="30"/>
      <c r="P48" s="31"/>
      <c r="Q48" s="33"/>
      <c r="R48" s="29"/>
      <c r="S48" s="31"/>
      <c r="T48" s="31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35</v>
      </c>
      <c r="B49" s="55">
        <f t="shared" si="2"/>
        <v>610</v>
      </c>
      <c r="C49" s="56"/>
      <c r="D49" s="25"/>
      <c r="E49" s="57"/>
      <c r="F49" s="27"/>
      <c r="G49" s="28"/>
      <c r="H49" s="29"/>
      <c r="I49" s="30"/>
      <c r="J49" s="31"/>
      <c r="K49" s="32"/>
      <c r="L49" s="29"/>
      <c r="M49" s="31"/>
      <c r="N49" s="31"/>
      <c r="O49" s="30"/>
      <c r="P49" s="31"/>
      <c r="Q49" s="33"/>
      <c r="R49" s="29"/>
      <c r="S49" s="31"/>
      <c r="T49" s="31"/>
      <c r="U49" s="31"/>
      <c r="V49" s="58"/>
      <c r="W49" s="59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thickBot="1" x14ac:dyDescent="0.3">
      <c r="A50" s="255"/>
      <c r="B50" s="256"/>
      <c r="C50" s="60">
        <f t="shared" ref="C50:W50" si="3">SUM(C31:C49)</f>
        <v>0</v>
      </c>
      <c r="D50" s="61">
        <f t="shared" si="3"/>
        <v>0</v>
      </c>
      <c r="E50" s="62">
        <f t="shared" si="3"/>
        <v>0</v>
      </c>
      <c r="F50" s="61">
        <f t="shared" si="3"/>
        <v>0</v>
      </c>
      <c r="G50" s="63">
        <f t="shared" si="3"/>
        <v>0</v>
      </c>
      <c r="H50" s="211">
        <f t="shared" si="3"/>
        <v>0</v>
      </c>
      <c r="I50" s="211">
        <f t="shared" si="3"/>
        <v>0</v>
      </c>
      <c r="J50" s="64">
        <f t="shared" si="3"/>
        <v>0</v>
      </c>
      <c r="K50" s="212">
        <f t="shared" si="3"/>
        <v>0</v>
      </c>
      <c r="L50" s="64">
        <f t="shared" si="3"/>
        <v>0</v>
      </c>
      <c r="M50" s="64">
        <f t="shared" si="3"/>
        <v>0</v>
      </c>
      <c r="N50" s="64">
        <f t="shared" si="3"/>
        <v>0</v>
      </c>
      <c r="O50" s="211">
        <f t="shared" si="3"/>
        <v>0</v>
      </c>
      <c r="P50" s="64">
        <f t="shared" si="3"/>
        <v>0</v>
      </c>
      <c r="Q50" s="64">
        <f t="shared" si="3"/>
        <v>0</v>
      </c>
      <c r="R50" s="64">
        <f t="shared" si="3"/>
        <v>0</v>
      </c>
      <c r="S50" s="64">
        <f t="shared" si="3"/>
        <v>0</v>
      </c>
      <c r="T50" s="64">
        <f t="shared" si="3"/>
        <v>0</v>
      </c>
      <c r="U50" s="64">
        <f t="shared" si="3"/>
        <v>0</v>
      </c>
      <c r="V50" s="65">
        <f t="shared" si="3"/>
        <v>0</v>
      </c>
      <c r="W50" s="66">
        <f t="shared" si="3"/>
        <v>0</v>
      </c>
      <c r="X50" s="3"/>
      <c r="Y50" s="3"/>
      <c r="Z50" s="3"/>
      <c r="AA50" s="3"/>
      <c r="AB50" s="3"/>
      <c r="AC50" s="3"/>
      <c r="AD50" s="3"/>
      <c r="AE50" s="3"/>
      <c r="AF50" s="3"/>
    </row>
    <row r="51" spans="1:32" ht="15.75" thickBot="1" x14ac:dyDescent="0.3">
      <c r="A51" s="67" t="s">
        <v>36</v>
      </c>
      <c r="B51" s="68">
        <v>1090</v>
      </c>
      <c r="C51" s="69"/>
      <c r="D51" s="70"/>
      <c r="E51" s="70"/>
      <c r="F51" s="71"/>
      <c r="G51" s="72"/>
      <c r="H51" s="73"/>
      <c r="I51" s="73"/>
      <c r="J51" s="74"/>
      <c r="K51" s="75"/>
      <c r="L51" s="74"/>
      <c r="M51" s="74"/>
      <c r="N51" s="74"/>
      <c r="O51" s="73"/>
      <c r="P51" s="74"/>
      <c r="Q51" s="74"/>
      <c r="R51" s="76"/>
      <c r="S51" s="74"/>
      <c r="T51" s="74"/>
      <c r="U51" s="74"/>
      <c r="V51" s="77"/>
      <c r="W51" s="78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69</v>
      </c>
      <c r="B52" s="79">
        <f t="shared" ref="B52:B67" si="4">B51+1</f>
        <v>1091</v>
      </c>
      <c r="C52" s="24"/>
      <c r="D52" s="57"/>
      <c r="E52" s="57">
        <v>100</v>
      </c>
      <c r="F52" s="25"/>
      <c r="G52" s="26"/>
      <c r="H52" s="30"/>
      <c r="I52" s="30"/>
      <c r="J52" s="31"/>
      <c r="K52" s="32"/>
      <c r="L52" s="31"/>
      <c r="M52" s="31"/>
      <c r="N52" s="31"/>
      <c r="O52" s="30"/>
      <c r="P52" s="31"/>
      <c r="Q52" s="33"/>
      <c r="R52" s="29"/>
      <c r="S52" s="31"/>
      <c r="T52" s="31"/>
      <c r="U52" s="31"/>
      <c r="V52" s="80"/>
      <c r="W52" s="81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1092</v>
      </c>
      <c r="C53" s="24"/>
      <c r="D53" s="57"/>
      <c r="E53" s="57"/>
      <c r="F53" s="25"/>
      <c r="G53" s="26"/>
      <c r="H53" s="30"/>
      <c r="I53" s="30"/>
      <c r="J53" s="31"/>
      <c r="K53" s="32"/>
      <c r="L53" s="31"/>
      <c r="M53" s="31"/>
      <c r="N53" s="31"/>
      <c r="O53" s="30"/>
      <c r="P53" s="31"/>
      <c r="Q53" s="33"/>
      <c r="R53" s="29"/>
      <c r="S53" s="31"/>
      <c r="T53" s="31"/>
      <c r="U53" s="31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1093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1094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1095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1096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1097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1098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1099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1100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88"/>
      <c r="Q61" s="33"/>
      <c r="R61" s="87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1101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88"/>
      <c r="Q62" s="33"/>
      <c r="R62" s="87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1102</v>
      </c>
      <c r="C63" s="24"/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88"/>
      <c r="Q63" s="33"/>
      <c r="R63" s="87"/>
      <c r="S63" s="33"/>
      <c r="T63" s="33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1103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88"/>
      <c r="Q64" s="33"/>
      <c r="R64" s="87"/>
      <c r="S64" s="33"/>
      <c r="T64" s="33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1104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88"/>
      <c r="Q65" s="33"/>
      <c r="R65" s="87"/>
      <c r="S65" s="33"/>
      <c r="T65" s="33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37</v>
      </c>
      <c r="B66" s="79">
        <f t="shared" si="4"/>
        <v>1105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88"/>
      <c r="Q66" s="33"/>
      <c r="R66" s="87"/>
      <c r="S66" s="33"/>
      <c r="T66" s="33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.75" thickBot="1" x14ac:dyDescent="0.3">
      <c r="A67" s="22" t="s">
        <v>38</v>
      </c>
      <c r="B67" s="79">
        <f t="shared" si="4"/>
        <v>1106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33"/>
      <c r="Q67" s="33"/>
      <c r="R67" s="89"/>
      <c r="S67" s="33"/>
      <c r="T67" s="33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.75" thickBot="1" x14ac:dyDescent="0.3">
      <c r="A68" s="257" t="s">
        <v>39</v>
      </c>
      <c r="B68" s="257"/>
      <c r="C68" s="90">
        <f t="shared" ref="C68:W68" si="5">SUM(C51:C67)</f>
        <v>0</v>
      </c>
      <c r="D68" s="90">
        <f t="shared" si="5"/>
        <v>0</v>
      </c>
      <c r="E68" s="90">
        <f t="shared" si="5"/>
        <v>100</v>
      </c>
      <c r="F68" s="90">
        <f t="shared" si="5"/>
        <v>0</v>
      </c>
      <c r="G68" s="90">
        <f t="shared" si="5"/>
        <v>0</v>
      </c>
      <c r="H68" s="91">
        <f t="shared" si="5"/>
        <v>0</v>
      </c>
      <c r="I68" s="91">
        <f t="shared" si="5"/>
        <v>0</v>
      </c>
      <c r="J68" s="91">
        <f t="shared" si="5"/>
        <v>0</v>
      </c>
      <c r="K68" s="91">
        <f t="shared" si="5"/>
        <v>0</v>
      </c>
      <c r="L68" s="91">
        <f t="shared" si="5"/>
        <v>0</v>
      </c>
      <c r="M68" s="91">
        <f t="shared" si="5"/>
        <v>0</v>
      </c>
      <c r="N68" s="91">
        <f t="shared" si="5"/>
        <v>0</v>
      </c>
      <c r="O68" s="92">
        <f t="shared" si="5"/>
        <v>0</v>
      </c>
      <c r="P68" s="91">
        <f t="shared" si="5"/>
        <v>0</v>
      </c>
      <c r="Q68" s="91">
        <f t="shared" si="5"/>
        <v>0</v>
      </c>
      <c r="R68" s="91">
        <f t="shared" si="5"/>
        <v>0</v>
      </c>
      <c r="S68" s="91">
        <f t="shared" si="5"/>
        <v>0</v>
      </c>
      <c r="T68" s="91">
        <f t="shared" si="5"/>
        <v>0</v>
      </c>
      <c r="U68" s="91">
        <f t="shared" si="5"/>
        <v>0</v>
      </c>
      <c r="V68" s="93">
        <f t="shared" si="5"/>
        <v>0</v>
      </c>
      <c r="W68" s="94">
        <f t="shared" si="5"/>
        <v>0</v>
      </c>
    </row>
    <row r="69" spans="1:32" ht="15.75" thickBot="1" x14ac:dyDescent="0.3">
      <c r="A69" s="258" t="s">
        <v>40</v>
      </c>
      <c r="B69" s="258"/>
      <c r="C69" s="95">
        <f t="shared" ref="C69:W69" si="6">C30+C50-C68</f>
        <v>-3802</v>
      </c>
      <c r="D69" s="95">
        <f t="shared" si="6"/>
        <v>3029</v>
      </c>
      <c r="E69" s="95">
        <f t="shared" si="6"/>
        <v>7667</v>
      </c>
      <c r="F69" s="95">
        <f t="shared" si="6"/>
        <v>7163</v>
      </c>
      <c r="G69" s="95">
        <f t="shared" si="6"/>
        <v>0</v>
      </c>
      <c r="H69" s="21">
        <f t="shared" si="6"/>
        <v>83.812000000000353</v>
      </c>
      <c r="I69" s="21">
        <f t="shared" si="6"/>
        <v>0</v>
      </c>
      <c r="J69" s="21">
        <f t="shared" si="6"/>
        <v>0</v>
      </c>
      <c r="K69" s="21">
        <f t="shared" si="6"/>
        <v>9082.4400000000205</v>
      </c>
      <c r="L69" s="21">
        <f t="shared" si="6"/>
        <v>43281.199999999808</v>
      </c>
      <c r="M69" s="21">
        <f t="shared" si="6"/>
        <v>30402.09000000004</v>
      </c>
      <c r="N69" s="21">
        <f t="shared" si="6"/>
        <v>50292</v>
      </c>
      <c r="O69" s="21">
        <f t="shared" si="6"/>
        <v>25765.950000000012</v>
      </c>
      <c r="P69" s="21">
        <f t="shared" si="6"/>
        <v>178576.90000000002</v>
      </c>
      <c r="Q69" s="21">
        <f t="shared" si="6"/>
        <v>0</v>
      </c>
      <c r="R69" s="21">
        <f t="shared" si="6"/>
        <v>-2.7284841053187847E-12</v>
      </c>
      <c r="S69" s="21">
        <f t="shared" si="6"/>
        <v>11199.548999999999</v>
      </c>
      <c r="T69" s="21">
        <f t="shared" si="6"/>
        <v>1</v>
      </c>
      <c r="U69" s="21">
        <f t="shared" si="6"/>
        <v>859.82999999999629</v>
      </c>
      <c r="V69" s="222">
        <f t="shared" si="6"/>
        <v>0</v>
      </c>
      <c r="W69" s="222">
        <f t="shared" si="6"/>
        <v>0</v>
      </c>
    </row>
    <row r="70" spans="1:32" ht="17.25" customHeight="1" x14ac:dyDescent="0.25"/>
    <row r="72" spans="1:32" ht="27" customHeight="1" x14ac:dyDescent="0.5">
      <c r="A72" s="100"/>
      <c r="Q72" s="302"/>
      <c r="R72" s="302"/>
      <c r="S72" s="302"/>
      <c r="T72" s="302"/>
      <c r="U72" s="302"/>
    </row>
    <row r="73" spans="1:32" ht="21" customHeight="1" x14ac:dyDescent="0.5">
      <c r="A73" s="100" t="s">
        <v>41</v>
      </c>
      <c r="Q73" s="302"/>
      <c r="R73" s="302"/>
      <c r="S73" s="302"/>
      <c r="T73" s="302"/>
      <c r="U73" s="302"/>
    </row>
    <row r="75" spans="1:32" x14ac:dyDescent="0.25">
      <c r="B75" s="101"/>
    </row>
    <row r="245" spans="4:4" x14ac:dyDescent="0.25">
      <c r="D245" s="96" t="s">
        <v>42</v>
      </c>
    </row>
  </sheetData>
  <mergeCells count="15">
    <mergeCell ref="Q73:U73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30:B30"/>
    <mergeCell ref="A50:B50"/>
    <mergeCell ref="A68:B68"/>
    <mergeCell ref="A69:B69"/>
    <mergeCell ref="Q72:U72"/>
  </mergeCells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:AF245"/>
  <sheetViews>
    <sheetView rightToLeft="1" workbookViewId="0">
      <selection activeCell="J10" sqref="J10"/>
    </sheetView>
  </sheetViews>
  <sheetFormatPr defaultRowHeight="15" x14ac:dyDescent="0.25"/>
  <cols>
    <col min="1" max="1" width="48.42578125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48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48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48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48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48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48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48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48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48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48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48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48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48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48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48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48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48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48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48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48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48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48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48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48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48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48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48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48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48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48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48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48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48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48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48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48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48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48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48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48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48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48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48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48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48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48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48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48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48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48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48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48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48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48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48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48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48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48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48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48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48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48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48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18</v>
      </c>
      <c r="B1" s="233" t="s">
        <v>0</v>
      </c>
      <c r="C1" s="234"/>
      <c r="D1" s="234"/>
      <c r="E1" s="234"/>
      <c r="F1" s="234"/>
      <c r="G1" s="234"/>
      <c r="H1" s="235"/>
      <c r="I1" s="236"/>
      <c r="J1" s="2"/>
      <c r="K1" s="303" t="s">
        <v>1</v>
      </c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5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306" t="s">
        <v>5</v>
      </c>
      <c r="I2" s="306" t="s">
        <v>6</v>
      </c>
      <c r="J2" s="306" t="s">
        <v>6</v>
      </c>
      <c r="K2" s="250" t="s">
        <v>4</v>
      </c>
      <c r="L2" s="251"/>
      <c r="M2" s="251"/>
      <c r="N2" s="251"/>
      <c r="O2" s="251"/>
      <c r="P2" s="251"/>
      <c r="Q2" s="251"/>
      <c r="R2" s="252"/>
      <c r="S2" s="6" t="s">
        <v>5</v>
      </c>
      <c r="T2" s="5" t="s">
        <v>6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41"/>
      <c r="C3" s="243"/>
      <c r="D3" s="9" t="s">
        <v>9</v>
      </c>
      <c r="E3" s="10" t="s">
        <v>10</v>
      </c>
      <c r="F3" s="11" t="s">
        <v>11</v>
      </c>
      <c r="G3" s="12" t="s">
        <v>12</v>
      </c>
      <c r="H3" s="307"/>
      <c r="I3" s="307"/>
      <c r="J3" s="308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23">
        <v>1538</v>
      </c>
      <c r="C4" s="20">
        <f>'[2]17'!C69</f>
        <v>-3802</v>
      </c>
      <c r="D4" s="20">
        <f>'[2]17'!D69</f>
        <v>3029</v>
      </c>
      <c r="E4" s="20">
        <f>'[2]17'!E69</f>
        <v>7667</v>
      </c>
      <c r="F4" s="20">
        <f>'[2]17'!F69</f>
        <v>7163</v>
      </c>
      <c r="G4" s="20">
        <f>'[2]17'!G69</f>
        <v>0</v>
      </c>
      <c r="H4" s="21">
        <f>'[2]17'!H69</f>
        <v>83.812000000000353</v>
      </c>
      <c r="I4" s="20">
        <f>'[2]17'!I69</f>
        <v>0</v>
      </c>
      <c r="J4" s="21">
        <f>'[2]17'!J69</f>
        <v>0</v>
      </c>
      <c r="K4" s="21">
        <f>'[2]17'!K69</f>
        <v>9082.4400000000205</v>
      </c>
      <c r="L4" s="21">
        <f>'[2]17'!L69</f>
        <v>43281.199999999808</v>
      </c>
      <c r="M4" s="21">
        <f>'[2]17'!M69</f>
        <v>30402.09000000004</v>
      </c>
      <c r="N4" s="21">
        <f>'[2]17'!N69</f>
        <v>50292</v>
      </c>
      <c r="O4" s="21">
        <f>'[2]17'!O69</f>
        <v>25765.950000000012</v>
      </c>
      <c r="P4" s="21">
        <f>'[2]17'!P69</f>
        <v>178576.90000000002</v>
      </c>
      <c r="Q4" s="21">
        <f>'[2]17'!Q69</f>
        <v>0</v>
      </c>
      <c r="R4" s="21">
        <f>'[2]17'!R69</f>
        <v>-2.7284841053187847E-12</v>
      </c>
      <c r="S4" s="21">
        <f>'[2]17'!S69</f>
        <v>11199.548999999999</v>
      </c>
      <c r="T4" s="21">
        <f>'[2]17'!T69</f>
        <v>1</v>
      </c>
      <c r="U4" s="21">
        <f>'[2]17'!U69</f>
        <v>859.82999999999629</v>
      </c>
      <c r="V4" s="220">
        <f>'[2]15'!V61</f>
        <v>0</v>
      </c>
      <c r="W4" s="220">
        <f>'[2]15'!W61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1539</v>
      </c>
      <c r="C5" s="24"/>
      <c r="D5" s="25"/>
      <c r="E5" s="26">
        <v>3770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24</v>
      </c>
      <c r="B6" s="23">
        <f t="shared" ref="B6:B23" si="0">B5+1</f>
        <v>1540</v>
      </c>
      <c r="C6" s="24"/>
      <c r="D6" s="25"/>
      <c r="E6" s="26"/>
      <c r="F6" s="27">
        <v>2447</v>
      </c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64</v>
      </c>
      <c r="B7" s="23">
        <f t="shared" si="0"/>
        <v>1541</v>
      </c>
      <c r="C7" s="24"/>
      <c r="D7" s="25">
        <v>1295</v>
      </c>
      <c r="E7" s="26"/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/>
      <c r="B8" s="23">
        <f t="shared" si="0"/>
        <v>1542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1543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1544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1545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1546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1547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1548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1549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1550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1551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1552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23</v>
      </c>
      <c r="B19" s="23">
        <f t="shared" si="0"/>
        <v>1553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23</v>
      </c>
      <c r="B20" s="23">
        <f t="shared" si="0"/>
        <v>1554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24</v>
      </c>
      <c r="B21" s="23">
        <f t="shared" si="0"/>
        <v>1555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25</v>
      </c>
      <c r="B22" s="23">
        <f t="shared" si="0"/>
        <v>1556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22" t="s">
        <v>26</v>
      </c>
      <c r="B23" s="23">
        <f t="shared" si="0"/>
        <v>1557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6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253" t="s">
        <v>27</v>
      </c>
      <c r="B24" s="254"/>
      <c r="C24" s="37">
        <f t="shared" ref="C24:W24" si="1">SUM(C4:C23)</f>
        <v>-3802</v>
      </c>
      <c r="D24" s="37">
        <f t="shared" si="1"/>
        <v>4324</v>
      </c>
      <c r="E24" s="38">
        <f t="shared" si="1"/>
        <v>11437</v>
      </c>
      <c r="F24" s="37">
        <f t="shared" si="1"/>
        <v>9610</v>
      </c>
      <c r="G24" s="39">
        <f t="shared" si="1"/>
        <v>0</v>
      </c>
      <c r="H24" s="21">
        <f t="shared" si="1"/>
        <v>83.812000000000353</v>
      </c>
      <c r="I24" s="40">
        <f t="shared" si="1"/>
        <v>0</v>
      </c>
      <c r="J24" s="21">
        <f t="shared" si="1"/>
        <v>0</v>
      </c>
      <c r="K24" s="41">
        <f t="shared" si="1"/>
        <v>9082.4400000000205</v>
      </c>
      <c r="L24" s="21">
        <f t="shared" si="1"/>
        <v>43281.199999999808</v>
      </c>
      <c r="M24" s="21">
        <f t="shared" si="1"/>
        <v>30402.09000000004</v>
      </c>
      <c r="N24" s="21">
        <f t="shared" si="1"/>
        <v>50292</v>
      </c>
      <c r="O24" s="40">
        <f t="shared" si="1"/>
        <v>25765.950000000012</v>
      </c>
      <c r="P24" s="40">
        <f t="shared" si="1"/>
        <v>178576.90000000002</v>
      </c>
      <c r="Q24" s="21">
        <f t="shared" si="1"/>
        <v>0</v>
      </c>
      <c r="R24" s="21">
        <f t="shared" si="1"/>
        <v>-2.7284841053187847E-12</v>
      </c>
      <c r="S24" s="21">
        <f t="shared" si="1"/>
        <v>11199.548999999999</v>
      </c>
      <c r="T24" s="21">
        <f t="shared" si="1"/>
        <v>1</v>
      </c>
      <c r="U24" s="21">
        <f t="shared" si="1"/>
        <v>859.82999999999629</v>
      </c>
      <c r="V24" s="37">
        <f t="shared" si="1"/>
        <v>0</v>
      </c>
      <c r="W24" s="37">
        <f t="shared" si="1"/>
        <v>0</v>
      </c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42" t="s">
        <v>28</v>
      </c>
      <c r="B25" s="43">
        <v>592</v>
      </c>
      <c r="C25" s="43"/>
      <c r="D25" s="44"/>
      <c r="E25" s="45"/>
      <c r="F25" s="230"/>
      <c r="G25" s="47"/>
      <c r="H25" s="48"/>
      <c r="I25" s="49"/>
      <c r="J25" s="50"/>
      <c r="K25" s="51"/>
      <c r="L25" s="48"/>
      <c r="M25" s="50"/>
      <c r="N25" s="50"/>
      <c r="O25" s="49"/>
      <c r="P25" s="49"/>
      <c r="Q25" s="52"/>
      <c r="R25" s="48"/>
      <c r="S25" s="50"/>
      <c r="T25" s="50"/>
      <c r="U25" s="50"/>
      <c r="V25" s="53"/>
      <c r="W25" s="54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/>
      <c r="B26" s="55">
        <f>B25+1</f>
        <v>593</v>
      </c>
      <c r="C26" s="56"/>
      <c r="D26" s="25"/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0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30</v>
      </c>
      <c r="B27" s="55">
        <f t="shared" ref="B27:B44" si="2">B26+1</f>
        <v>594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0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32</v>
      </c>
      <c r="B28" s="55">
        <f t="shared" si="2"/>
        <v>595</v>
      </c>
      <c r="C28" s="56"/>
      <c r="D28" s="56"/>
      <c r="E28" s="25"/>
      <c r="F28" s="25"/>
      <c r="G28" s="27"/>
      <c r="H28" s="28"/>
      <c r="I28" s="29"/>
      <c r="J28" s="30"/>
      <c r="K28" s="31"/>
      <c r="L28" s="32"/>
      <c r="M28" s="29"/>
      <c r="N28" s="31"/>
      <c r="O28" s="31"/>
      <c r="P28" s="30"/>
      <c r="Q28" s="31"/>
      <c r="R28" s="33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596</v>
      </c>
      <c r="C29" s="56"/>
      <c r="D29" s="56"/>
      <c r="E29" s="25"/>
      <c r="F29" s="25"/>
      <c r="G29" s="27"/>
      <c r="H29" s="28"/>
      <c r="I29" s="29"/>
      <c r="J29" s="30"/>
      <c r="K29" s="31"/>
      <c r="L29" s="32"/>
      <c r="M29" s="29"/>
      <c r="N29" s="31"/>
      <c r="O29" s="31"/>
      <c r="P29" s="30"/>
      <c r="Q29" s="31"/>
      <c r="R29" s="33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597</v>
      </c>
      <c r="C30" s="56"/>
      <c r="D30" s="56"/>
      <c r="E30" s="25"/>
      <c r="F30" s="25"/>
      <c r="G30" s="27"/>
      <c r="H30" s="28"/>
      <c r="I30" s="29"/>
      <c r="J30" s="30"/>
      <c r="K30" s="31"/>
      <c r="L30" s="32"/>
      <c r="M30" s="29"/>
      <c r="N30" s="31"/>
      <c r="O30" s="31"/>
      <c r="P30" s="30"/>
      <c r="Q30" s="31"/>
      <c r="R30" s="33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598</v>
      </c>
      <c r="C31" s="56"/>
      <c r="D31" s="56"/>
      <c r="E31" s="25"/>
      <c r="F31" s="25"/>
      <c r="G31" s="27"/>
      <c r="H31" s="28"/>
      <c r="I31" s="29"/>
      <c r="J31" s="30"/>
      <c r="K31" s="31"/>
      <c r="L31" s="32"/>
      <c r="M31" s="29"/>
      <c r="N31" s="31"/>
      <c r="O31" s="31"/>
      <c r="P31" s="30"/>
      <c r="Q31" s="31"/>
      <c r="R31" s="33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599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0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600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0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601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0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602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0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603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0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31</v>
      </c>
      <c r="B37" s="55">
        <f t="shared" si="2"/>
        <v>604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0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29</v>
      </c>
      <c r="B38" s="55">
        <f t="shared" si="2"/>
        <v>605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0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30</v>
      </c>
      <c r="B39" s="55">
        <f t="shared" si="2"/>
        <v>606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0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32</v>
      </c>
      <c r="B40" s="55">
        <f t="shared" si="2"/>
        <v>607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0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33</v>
      </c>
      <c r="B41" s="55">
        <f t="shared" si="2"/>
        <v>608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0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/>
      <c r="B42" s="55">
        <f t="shared" si="2"/>
        <v>609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0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34</v>
      </c>
      <c r="B43" s="55">
        <f t="shared" si="2"/>
        <v>610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0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35</v>
      </c>
      <c r="B44" s="55">
        <f t="shared" si="2"/>
        <v>611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0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ht="15.75" thickBot="1" x14ac:dyDescent="0.3">
      <c r="A45" s="255"/>
      <c r="B45" s="256"/>
      <c r="C45" s="60">
        <f t="shared" ref="C45:W45" si="3">SUM(C25:C44)</f>
        <v>0</v>
      </c>
      <c r="D45" s="61">
        <f t="shared" si="3"/>
        <v>0</v>
      </c>
      <c r="E45" s="62">
        <f t="shared" si="3"/>
        <v>0</v>
      </c>
      <c r="F45" s="61">
        <f t="shared" si="3"/>
        <v>0</v>
      </c>
      <c r="G45" s="63">
        <f t="shared" si="3"/>
        <v>0</v>
      </c>
      <c r="H45" s="211">
        <f t="shared" si="3"/>
        <v>0</v>
      </c>
      <c r="I45" s="211">
        <f t="shared" si="3"/>
        <v>0</v>
      </c>
      <c r="J45" s="64">
        <f t="shared" si="3"/>
        <v>0</v>
      </c>
      <c r="K45" s="212">
        <f t="shared" si="3"/>
        <v>0</v>
      </c>
      <c r="L45" s="64">
        <f t="shared" si="3"/>
        <v>0</v>
      </c>
      <c r="M45" s="64">
        <f t="shared" si="3"/>
        <v>0</v>
      </c>
      <c r="N45" s="64">
        <f t="shared" si="3"/>
        <v>0</v>
      </c>
      <c r="O45" s="211">
        <f t="shared" si="3"/>
        <v>0</v>
      </c>
      <c r="P45" s="211">
        <f t="shared" si="3"/>
        <v>0</v>
      </c>
      <c r="Q45" s="64">
        <f t="shared" si="3"/>
        <v>0</v>
      </c>
      <c r="R45" s="64">
        <f t="shared" si="3"/>
        <v>0</v>
      </c>
      <c r="S45" s="64">
        <f t="shared" si="3"/>
        <v>0</v>
      </c>
      <c r="T45" s="64">
        <f t="shared" si="3"/>
        <v>0</v>
      </c>
      <c r="U45" s="64">
        <f t="shared" si="3"/>
        <v>0</v>
      </c>
      <c r="V45" s="65">
        <f t="shared" si="3"/>
        <v>0</v>
      </c>
      <c r="W45" s="66">
        <f t="shared" si="3"/>
        <v>0</v>
      </c>
      <c r="X45" s="3"/>
      <c r="Y45" s="3"/>
      <c r="Z45" s="3"/>
      <c r="AA45" s="3"/>
      <c r="AB45" s="3"/>
      <c r="AC45" s="3"/>
      <c r="AD45" s="3"/>
      <c r="AE45" s="3"/>
      <c r="AF45" s="3"/>
    </row>
    <row r="46" spans="1:32" ht="15.75" thickBot="1" x14ac:dyDescent="0.3">
      <c r="A46" s="67" t="s">
        <v>36</v>
      </c>
      <c r="B46" s="68">
        <v>1091</v>
      </c>
      <c r="C46" s="69"/>
      <c r="D46" s="70"/>
      <c r="E46" s="70"/>
      <c r="F46" s="71"/>
      <c r="G46" s="72"/>
      <c r="H46" s="73"/>
      <c r="I46" s="73"/>
      <c r="J46" s="74"/>
      <c r="K46" s="75"/>
      <c r="L46" s="74"/>
      <c r="M46" s="74"/>
      <c r="N46" s="74"/>
      <c r="O46" s="73"/>
      <c r="P46" s="73"/>
      <c r="Q46" s="74"/>
      <c r="R46" s="76"/>
      <c r="S46" s="74"/>
      <c r="T46" s="74"/>
      <c r="U46" s="74"/>
      <c r="V46" s="77"/>
      <c r="W46" s="78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138</v>
      </c>
      <c r="B47" s="79">
        <f t="shared" ref="B47:B67" si="4">B46+1</f>
        <v>1092</v>
      </c>
      <c r="C47" s="24">
        <v>300</v>
      </c>
      <c r="D47" s="57"/>
      <c r="E47" s="57"/>
      <c r="F47" s="25"/>
      <c r="G47" s="26"/>
      <c r="H47" s="30"/>
      <c r="I47" s="30"/>
      <c r="J47" s="31"/>
      <c r="K47" s="32"/>
      <c r="L47" s="31"/>
      <c r="M47" s="31"/>
      <c r="N47" s="31"/>
      <c r="O47" s="30"/>
      <c r="P47" s="30"/>
      <c r="Q47" s="33"/>
      <c r="R47" s="29"/>
      <c r="S47" s="31"/>
      <c r="T47" s="31"/>
      <c r="U47" s="31"/>
      <c r="V47" s="80"/>
      <c r="W47" s="81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139</v>
      </c>
      <c r="B48" s="79">
        <f t="shared" si="4"/>
        <v>1093</v>
      </c>
      <c r="C48" s="24">
        <v>75</v>
      </c>
      <c r="D48" s="57"/>
      <c r="E48" s="57"/>
      <c r="F48" s="25"/>
      <c r="G48" s="26"/>
      <c r="H48" s="30"/>
      <c r="I48" s="30"/>
      <c r="J48" s="31"/>
      <c r="K48" s="32"/>
      <c r="L48" s="31"/>
      <c r="M48" s="31"/>
      <c r="N48" s="31"/>
      <c r="O48" s="30"/>
      <c r="P48" s="30"/>
      <c r="Q48" s="33"/>
      <c r="R48" s="29"/>
      <c r="S48" s="31"/>
      <c r="T48" s="31"/>
      <c r="U48" s="31"/>
      <c r="V48" s="80"/>
      <c r="W48" s="81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/>
      <c r="B49" s="79">
        <f t="shared" si="4"/>
        <v>1094</v>
      </c>
      <c r="C49" s="24"/>
      <c r="D49" s="57"/>
      <c r="E49" s="57"/>
      <c r="F49" s="25"/>
      <c r="G49" s="26"/>
      <c r="H49" s="30"/>
      <c r="I49" s="30"/>
      <c r="J49" s="31"/>
      <c r="K49" s="32"/>
      <c r="L49" s="31"/>
      <c r="M49" s="31"/>
      <c r="N49" s="31"/>
      <c r="O49" s="30"/>
      <c r="P49" s="30"/>
      <c r="Q49" s="33"/>
      <c r="R49" s="29"/>
      <c r="S49" s="31"/>
      <c r="T49" s="31"/>
      <c r="U49" s="31"/>
      <c r="V49" s="80"/>
      <c r="W49" s="81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79">
        <f t="shared" si="4"/>
        <v>1095</v>
      </c>
      <c r="C50" s="24"/>
      <c r="D50" s="57"/>
      <c r="E50" s="57"/>
      <c r="F50" s="25"/>
      <c r="G50" s="26"/>
      <c r="H50" s="30"/>
      <c r="I50" s="30"/>
      <c r="J50" s="31"/>
      <c r="K50" s="32"/>
      <c r="L50" s="31"/>
      <c r="M50" s="31"/>
      <c r="N50" s="31"/>
      <c r="O50" s="30"/>
      <c r="P50" s="30"/>
      <c r="Q50" s="33"/>
      <c r="R50" s="29"/>
      <c r="S50" s="31"/>
      <c r="T50" s="31"/>
      <c r="U50" s="31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1096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231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79">
        <f t="shared" si="4"/>
        <v>1097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231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1098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231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1099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231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1100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231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1101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231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1102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231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1103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231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1104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231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1105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231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1106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231"/>
      <c r="Q61" s="33"/>
      <c r="R61" s="87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1107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231"/>
      <c r="Q62" s="33"/>
      <c r="R62" s="87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1108</v>
      </c>
      <c r="C63" s="24"/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231"/>
      <c r="Q63" s="33"/>
      <c r="R63" s="87"/>
      <c r="S63" s="33"/>
      <c r="T63" s="33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1109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231"/>
      <c r="Q64" s="33"/>
      <c r="R64" s="87"/>
      <c r="S64" s="33"/>
      <c r="T64" s="33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1110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231"/>
      <c r="Q65" s="33"/>
      <c r="R65" s="87"/>
      <c r="S65" s="33"/>
      <c r="T65" s="33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37</v>
      </c>
      <c r="B66" s="79">
        <f t="shared" si="4"/>
        <v>1111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231"/>
      <c r="Q66" s="33"/>
      <c r="R66" s="87"/>
      <c r="S66" s="33"/>
      <c r="T66" s="33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.75" thickBot="1" x14ac:dyDescent="0.3">
      <c r="A67" s="22" t="s">
        <v>38</v>
      </c>
      <c r="B67" s="79">
        <f t="shared" si="4"/>
        <v>1112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86"/>
      <c r="Q67" s="33"/>
      <c r="R67" s="89"/>
      <c r="S67" s="33"/>
      <c r="T67" s="33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.75" thickBot="1" x14ac:dyDescent="0.3">
      <c r="A68" s="257" t="s">
        <v>39</v>
      </c>
      <c r="B68" s="257"/>
      <c r="C68" s="90">
        <f t="shared" ref="C68:W68" si="5">SUM(C46:C67)</f>
        <v>375</v>
      </c>
      <c r="D68" s="90">
        <f t="shared" si="5"/>
        <v>0</v>
      </c>
      <c r="E68" s="90">
        <f t="shared" si="5"/>
        <v>0</v>
      </c>
      <c r="F68" s="90">
        <f t="shared" si="5"/>
        <v>0</v>
      </c>
      <c r="G68" s="90">
        <f t="shared" si="5"/>
        <v>0</v>
      </c>
      <c r="H68" s="91">
        <f t="shared" si="5"/>
        <v>0</v>
      </c>
      <c r="I68" s="91">
        <f t="shared" si="5"/>
        <v>0</v>
      </c>
      <c r="J68" s="91">
        <f t="shared" si="5"/>
        <v>0</v>
      </c>
      <c r="K68" s="91">
        <f t="shared" si="5"/>
        <v>0</v>
      </c>
      <c r="L68" s="91">
        <f t="shared" si="5"/>
        <v>0</v>
      </c>
      <c r="M68" s="91">
        <f t="shared" si="5"/>
        <v>0</v>
      </c>
      <c r="N68" s="91">
        <f t="shared" si="5"/>
        <v>0</v>
      </c>
      <c r="O68" s="92">
        <f t="shared" si="5"/>
        <v>0</v>
      </c>
      <c r="P68" s="92">
        <f t="shared" si="5"/>
        <v>0</v>
      </c>
      <c r="Q68" s="91">
        <f t="shared" si="5"/>
        <v>0</v>
      </c>
      <c r="R68" s="91">
        <f t="shared" si="5"/>
        <v>0</v>
      </c>
      <c r="S68" s="91">
        <f t="shared" si="5"/>
        <v>0</v>
      </c>
      <c r="T68" s="91">
        <f t="shared" si="5"/>
        <v>0</v>
      </c>
      <c r="U68" s="91">
        <f t="shared" si="5"/>
        <v>0</v>
      </c>
      <c r="V68" s="93">
        <f t="shared" si="5"/>
        <v>0</v>
      </c>
      <c r="W68" s="94">
        <f t="shared" si="5"/>
        <v>0</v>
      </c>
    </row>
    <row r="69" spans="1:32" ht="15.75" thickBot="1" x14ac:dyDescent="0.3">
      <c r="A69" s="258" t="s">
        <v>40</v>
      </c>
      <c r="B69" s="258"/>
      <c r="C69" s="95">
        <f t="shared" ref="C69:W69" si="6">C24+C45-C68</f>
        <v>-4177</v>
      </c>
      <c r="D69" s="95">
        <f t="shared" si="6"/>
        <v>4324</v>
      </c>
      <c r="E69" s="95">
        <f t="shared" si="6"/>
        <v>11437</v>
      </c>
      <c r="F69" s="95">
        <f t="shared" si="6"/>
        <v>9610</v>
      </c>
      <c r="G69" s="95">
        <f t="shared" si="6"/>
        <v>0</v>
      </c>
      <c r="H69" s="21">
        <f t="shared" si="6"/>
        <v>83.812000000000353</v>
      </c>
      <c r="I69" s="21">
        <f t="shared" si="6"/>
        <v>0</v>
      </c>
      <c r="J69" s="21">
        <f t="shared" si="6"/>
        <v>0</v>
      </c>
      <c r="K69" s="21">
        <f t="shared" si="6"/>
        <v>9082.4400000000205</v>
      </c>
      <c r="L69" s="21">
        <f t="shared" si="6"/>
        <v>43281.199999999808</v>
      </c>
      <c r="M69" s="21">
        <f t="shared" si="6"/>
        <v>30402.09000000004</v>
      </c>
      <c r="N69" s="21">
        <f t="shared" si="6"/>
        <v>50292</v>
      </c>
      <c r="O69" s="21">
        <f t="shared" si="6"/>
        <v>25765.950000000012</v>
      </c>
      <c r="P69" s="40">
        <f t="shared" si="6"/>
        <v>178576.90000000002</v>
      </c>
      <c r="Q69" s="21">
        <f t="shared" si="6"/>
        <v>0</v>
      </c>
      <c r="R69" s="21">
        <f t="shared" si="6"/>
        <v>-2.7284841053187847E-12</v>
      </c>
      <c r="S69" s="21">
        <f t="shared" si="6"/>
        <v>11199.548999999999</v>
      </c>
      <c r="T69" s="21">
        <f t="shared" si="6"/>
        <v>1</v>
      </c>
      <c r="U69" s="21">
        <f t="shared" si="6"/>
        <v>859.82999999999629</v>
      </c>
      <c r="V69" s="222">
        <f t="shared" si="6"/>
        <v>0</v>
      </c>
      <c r="W69" s="222">
        <f t="shared" si="6"/>
        <v>0</v>
      </c>
    </row>
    <row r="70" spans="1:32" ht="17.25" customHeight="1" x14ac:dyDescent="0.25"/>
    <row r="72" spans="1:32" ht="27" customHeight="1" x14ac:dyDescent="0.5">
      <c r="A72" s="100"/>
      <c r="Q72" s="302"/>
      <c r="R72" s="302"/>
      <c r="S72" s="302"/>
      <c r="T72" s="302"/>
      <c r="U72" s="302"/>
    </row>
    <row r="73" spans="1:32" ht="21" customHeight="1" x14ac:dyDescent="0.5">
      <c r="A73" s="100" t="s">
        <v>41</v>
      </c>
      <c r="Q73" s="302"/>
      <c r="R73" s="302"/>
      <c r="S73" s="302"/>
      <c r="T73" s="302"/>
      <c r="U73" s="302"/>
    </row>
    <row r="75" spans="1:32" x14ac:dyDescent="0.25">
      <c r="B75" s="101"/>
    </row>
    <row r="245" spans="4:4" x14ac:dyDescent="0.25">
      <c r="D245" s="96" t="s">
        <v>42</v>
      </c>
    </row>
  </sheetData>
  <mergeCells count="15">
    <mergeCell ref="Q73:U73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4:B24"/>
    <mergeCell ref="A45:B45"/>
    <mergeCell ref="A68:B68"/>
    <mergeCell ref="A69:B69"/>
    <mergeCell ref="Q72:U72"/>
  </mergeCells>
  <pageMargins left="0.7" right="0.7" top="0.75" bottom="0.75" header="0.3" footer="0.3"/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"/>
  <sheetViews>
    <sheetView rightToLeft="1" workbookViewId="0">
      <selection activeCell="K28" sqref="K2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"/>
  <sheetViews>
    <sheetView rightToLeft="1" workbookViewId="0">
      <selection activeCell="L28" sqref="L28"/>
    </sheetView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>
      <selection activeCell="L35" sqref="L35"/>
    </sheetView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8E5C4-51B5-4ACA-BC1D-6C58C1FD52BB}">
  <dimension ref="A1"/>
  <sheetViews>
    <sheetView rightToLeft="1" workbookViewId="0">
      <selection activeCell="K34" sqref="K34"/>
    </sheetView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2023-11-26T11:44:49Z</dcterms:modified>
</cp:coreProperties>
</file>